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календарь меню\"/>
    </mc:Choice>
  </mc:AlternateContent>
  <xr:revisionPtr revIDLastSave="0" documentId="13_ncr:1_{AE321322-1FC5-46EC-98F2-ED14A2479A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I509" i="1" s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H383" i="1" s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A308" i="1"/>
  <c r="L307" i="1"/>
  <c r="J307" i="1"/>
  <c r="I307" i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H47" i="1" s="1"/>
  <c r="G13" i="1"/>
  <c r="F13" i="1"/>
  <c r="I257" i="1" l="1"/>
  <c r="G509" i="1"/>
  <c r="H215" i="1"/>
  <c r="I47" i="1"/>
  <c r="F89" i="1"/>
  <c r="J89" i="1"/>
  <c r="G131" i="1"/>
  <c r="H173" i="1"/>
  <c r="I215" i="1"/>
  <c r="F257" i="1"/>
  <c r="J257" i="1"/>
  <c r="G299" i="1"/>
  <c r="H341" i="1"/>
  <c r="I383" i="1"/>
  <c r="F425" i="1"/>
  <c r="J425" i="1"/>
  <c r="G467" i="1"/>
  <c r="H509" i="1"/>
  <c r="F47" i="1"/>
  <c r="J47" i="1"/>
  <c r="G89" i="1"/>
  <c r="H131" i="1"/>
  <c r="I173" i="1"/>
  <c r="F215" i="1"/>
  <c r="J215" i="1"/>
  <c r="G257" i="1"/>
  <c r="H299" i="1"/>
  <c r="I341" i="1"/>
  <c r="F383" i="1"/>
  <c r="J383" i="1"/>
  <c r="G425" i="1"/>
  <c r="H467" i="1"/>
  <c r="J551" i="1"/>
  <c r="G47" i="1"/>
  <c r="H89" i="1"/>
  <c r="I131" i="1"/>
  <c r="F173" i="1"/>
  <c r="J173" i="1"/>
  <c r="G215" i="1"/>
  <c r="H257" i="1"/>
  <c r="I299" i="1"/>
  <c r="F341" i="1"/>
  <c r="J341" i="1"/>
  <c r="G383" i="1"/>
  <c r="H425" i="1"/>
  <c r="I467" i="1"/>
  <c r="F509" i="1"/>
  <c r="J509" i="1"/>
  <c r="G594" i="1" l="1"/>
  <c r="H594" i="1"/>
  <c r="I594" i="1"/>
  <c r="J594" i="1"/>
  <c r="F594" i="1"/>
  <c r="L46" i="1"/>
  <c r="L592" i="1"/>
  <c r="L459" i="1"/>
  <c r="L424" i="1"/>
  <c r="L215" i="1"/>
  <c r="L185" i="1"/>
  <c r="L123" i="1"/>
  <c r="L594" i="1"/>
  <c r="L47" i="1"/>
  <c r="L17" i="1"/>
  <c r="L39" i="1"/>
  <c r="L531" i="1"/>
  <c r="L536" i="1"/>
  <c r="L256" i="1"/>
  <c r="L214" i="1"/>
  <c r="L299" i="1"/>
  <c r="L269" i="1"/>
  <c r="L249" i="1"/>
  <c r="L466" i="1"/>
  <c r="L116" i="1"/>
  <c r="L111" i="1"/>
  <c r="L88" i="1"/>
  <c r="L173" i="1"/>
  <c r="L143" i="1"/>
  <c r="L291" i="1"/>
  <c r="L333" i="1"/>
  <c r="L501" i="1"/>
  <c r="L508" i="1"/>
  <c r="L341" i="1"/>
  <c r="L311" i="1"/>
  <c r="L521" i="1"/>
  <c r="L551" i="1"/>
  <c r="L405" i="1"/>
  <c r="L410" i="1"/>
  <c r="L543" i="1"/>
  <c r="L81" i="1"/>
  <c r="L494" i="1"/>
  <c r="L489" i="1"/>
  <c r="L395" i="1"/>
  <c r="L425" i="1"/>
  <c r="L69" i="1"/>
  <c r="L74" i="1"/>
  <c r="L131" i="1"/>
  <c r="L101" i="1"/>
  <c r="L578" i="1"/>
  <c r="L573" i="1"/>
  <c r="L437" i="1"/>
  <c r="L467" i="1"/>
  <c r="L89" i="1"/>
  <c r="L59" i="1"/>
  <c r="L509" i="1"/>
  <c r="L479" i="1"/>
  <c r="L165" i="1"/>
  <c r="L172" i="1"/>
  <c r="L207" i="1"/>
  <c r="L326" i="1"/>
  <c r="L321" i="1"/>
  <c r="L585" i="1"/>
  <c r="L195" i="1"/>
  <c r="L200" i="1"/>
  <c r="L550" i="1"/>
  <c r="L27" i="1"/>
  <c r="L32" i="1"/>
  <c r="L257" i="1"/>
  <c r="L227" i="1"/>
  <c r="L279" i="1"/>
  <c r="L284" i="1"/>
  <c r="L375" i="1"/>
  <c r="L417" i="1"/>
  <c r="L298" i="1"/>
  <c r="L593" i="1"/>
  <c r="L563" i="1"/>
  <c r="L383" i="1"/>
  <c r="L353" i="1"/>
  <c r="L447" i="1"/>
  <c r="L452" i="1"/>
  <c r="L130" i="1"/>
  <c r="L382" i="1"/>
  <c r="L237" i="1"/>
  <c r="L242" i="1"/>
  <c r="L153" i="1"/>
  <c r="L158" i="1"/>
  <c r="L363" i="1"/>
  <c r="L368" i="1"/>
  <c r="L340" i="1"/>
</calcChain>
</file>

<file path=xl/sharedStrings.xml><?xml version="1.0" encoding="utf-8"?>
<sst xmlns="http://schemas.openxmlformats.org/spreadsheetml/2006/main" count="705" uniqueCount="169">
  <si>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</si>
  <si>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</si>
  <si>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</si>
  <si>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</si>
  <si>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</si>
  <si>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</si>
  <si>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</si>
  <si>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</si>
  <si>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</si>
  <si>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</si>
  <si>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</si>
  <si>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</si>
  <si>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</si>
  <si>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</si>
  <si>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</si>
  <si>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</si>
  <si>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</si>
  <si>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</si>
  <si>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</si>
  <si>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</si>
  <si>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</si>
  <si>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</si>
  <si>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</si>
  <si>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</si>
  <si>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</si>
  <si>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</si>
  <si>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</si>
  <si>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</si>
  <si>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</si>
  <si>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</si>
  <si>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</si>
  <si>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</si>
  <si>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</si>
  <si>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</si>
  <si>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</si>
  <si>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</si>
  <si>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</si>
  <si>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</si>
  <si>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</si>
  <si>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</si>
  <si>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</si>
  <si>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</si>
  <si>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</si>
  <si>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</si>
  <si>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</si>
  <si>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м181</t>
  </si>
  <si>
    <t>каша жидкая молочная из манной крупы</t>
  </si>
  <si>
    <t>м379</t>
  </si>
  <si>
    <t>кофейный напиток на молоке</t>
  </si>
  <si>
    <t>хлеб ржаной</t>
  </si>
  <si>
    <t>хлеб пшеничный</t>
  </si>
  <si>
    <t>м3</t>
  </si>
  <si>
    <t>бутерброд с сыром и маслом сливочным</t>
  </si>
  <si>
    <t>гор. Напиток</t>
  </si>
  <si>
    <t>овощи натуральные (по сезону) огурец</t>
  </si>
  <si>
    <t>щи из свежей капусты с картофелем</t>
  </si>
  <si>
    <t>шницель мясной с маслом сливочным</t>
  </si>
  <si>
    <t>каша вязкая (пшеничная)</t>
  </si>
  <si>
    <t>фрукты свежие (яблоко)</t>
  </si>
  <si>
    <t>йогурт питьевой жирность 2,5%</t>
  </si>
  <si>
    <t>м70;71</t>
  </si>
  <si>
    <t>л124</t>
  </si>
  <si>
    <t>м268</t>
  </si>
  <si>
    <t>м302</t>
  </si>
  <si>
    <t>м338</t>
  </si>
  <si>
    <t>пр.п.</t>
  </si>
  <si>
    <t>Гуляш/Макаронные изделия отварные</t>
  </si>
  <si>
    <t>Кисель из сока плодового натурального</t>
  </si>
  <si>
    <t>ржаной/хлеб пшеничный</t>
  </si>
  <si>
    <t>Овощи порционно (капуста квашенная)</t>
  </si>
  <si>
    <t>Овощи натуральные (по сезону) помидор</t>
  </si>
  <si>
    <t>Суп картофельный с бобовыми</t>
  </si>
  <si>
    <t>Рыба запеченная в сметанном соусе/картофельное пюре</t>
  </si>
  <si>
    <t>Чай с сахаром</t>
  </si>
  <si>
    <t>Хлеб пшеничный</t>
  </si>
  <si>
    <t>Хлеб ржаной</t>
  </si>
  <si>
    <t>Фрукты свежие (яблоко)/кондитерское изделие - печенье</t>
  </si>
  <si>
    <t>фрукты/кон.изделия</t>
  </si>
  <si>
    <t>пр.п</t>
  </si>
  <si>
    <t>м352</t>
  </si>
  <si>
    <t>л437/м309</t>
  </si>
  <si>
    <t>м139</t>
  </si>
  <si>
    <t>м232/м312</t>
  </si>
  <si>
    <t>Плов из птицы</t>
  </si>
  <si>
    <t>Напиток из плодов шиповника</t>
  </si>
  <si>
    <t>Икра свекольная</t>
  </si>
  <si>
    <t>Фрукты свежие (апельсин)</t>
  </si>
  <si>
    <t>м75</t>
  </si>
  <si>
    <t>л492</t>
  </si>
  <si>
    <t>м388</t>
  </si>
  <si>
    <t>л132</t>
  </si>
  <si>
    <t>м223</t>
  </si>
  <si>
    <t>Рассольник по-ленинградски с перловой крупой</t>
  </si>
  <si>
    <t>Запеканка из творога (с молоком сгущенным)</t>
  </si>
  <si>
    <t>Йогурт питьевой жирность 2,5%</t>
  </si>
  <si>
    <t xml:space="preserve">Шницель рыбный натуральный/ картофель отварной/ горошек зеленый конс. </t>
  </si>
  <si>
    <t>Сок фруктовый</t>
  </si>
  <si>
    <t>Фрукты свежие (яблоки)</t>
  </si>
  <si>
    <t>Кондитерское изделие - печенье</t>
  </si>
  <si>
    <t>конд.издел.</t>
  </si>
  <si>
    <t>Борщ с капустой и картофелем</t>
  </si>
  <si>
    <t>Мясо духовое</t>
  </si>
  <si>
    <t>Кофейный напиток на молоке</t>
  </si>
  <si>
    <t>м235/м310/пр.п.</t>
  </si>
  <si>
    <t>70;71</t>
  </si>
  <si>
    <t>м110</t>
  </si>
  <si>
    <t>м258</t>
  </si>
  <si>
    <t>Тефтели из говядины/каша вязкая (гречневая)/салат из моркови</t>
  </si>
  <si>
    <t>Компот из сухофруктов</t>
  </si>
  <si>
    <t>конд.изд.</t>
  </si>
  <si>
    <t>м349</t>
  </si>
  <si>
    <t>л437/м302/пр.п.</t>
  </si>
  <si>
    <t>Овощи натуральные (по сезону) огурец</t>
  </si>
  <si>
    <t>Суп с макаронными изделиями и картофелем</t>
  </si>
  <si>
    <t>Птица отварная/картофель и овощи, тушеные в соусе</t>
  </si>
  <si>
    <t>м112</t>
  </si>
  <si>
    <t>м288/м142</t>
  </si>
  <si>
    <t>Омлет с сыром и маслом</t>
  </si>
  <si>
    <t>Горошек зелёный консервированный</t>
  </si>
  <si>
    <t>Яблоки</t>
  </si>
  <si>
    <t>м211</t>
  </si>
  <si>
    <t>Плов из отварной говядины</t>
  </si>
  <si>
    <t>напитое</t>
  </si>
  <si>
    <t>кон.изд.</t>
  </si>
  <si>
    <t>м 70;71</t>
  </si>
  <si>
    <t>м244</t>
  </si>
  <si>
    <t>жаркое по-домашнему</t>
  </si>
  <si>
    <t>чай с молоком</t>
  </si>
  <si>
    <t>овощи натуральные (огурец)</t>
  </si>
  <si>
    <t>м259</t>
  </si>
  <si>
    <t>м378</t>
  </si>
  <si>
    <t>капуста квашенная</t>
  </si>
  <si>
    <t>суп картофельный с бобовыми</t>
  </si>
  <si>
    <t>рыба, тушеная в томате с овощами</t>
  </si>
  <si>
    <t>рис отварной</t>
  </si>
  <si>
    <t>компот из сухофруктов</t>
  </si>
  <si>
    <t>л139</t>
  </si>
  <si>
    <t>м229</t>
  </si>
  <si>
    <t>м304</t>
  </si>
  <si>
    <t>запеканка из творога с молоком сгущеным</t>
  </si>
  <si>
    <t>йогурт жир.25%</t>
  </si>
  <si>
    <t>фрукты свежие (апельсин)</t>
  </si>
  <si>
    <t>овощи натуральные (по сезону) помидор</t>
  </si>
  <si>
    <t>рассольник домашний</t>
  </si>
  <si>
    <t>рагу из птицы</t>
  </si>
  <si>
    <t>чай с сахаром с лимоном</t>
  </si>
  <si>
    <t>печенье</t>
  </si>
  <si>
    <t>м131</t>
  </si>
  <si>
    <t>м289</t>
  </si>
  <si>
    <t>м377</t>
  </si>
  <si>
    <t>икра свекольная</t>
  </si>
  <si>
    <t>Рыба, запеченная в сметанном соусе/картофельное пюре</t>
  </si>
  <si>
    <t>гор. Блюдо</t>
  </si>
  <si>
    <t xml:space="preserve">Овощи порционно (капуста квашенная) </t>
  </si>
  <si>
    <t xml:space="preserve">Борщ </t>
  </si>
  <si>
    <t>Печень, тушеная в соусе/каша вязкая (гречневая)</t>
  </si>
  <si>
    <t>кисель из сока плодового натурального</t>
  </si>
  <si>
    <t>л109</t>
  </si>
  <si>
    <t>л439/м302</t>
  </si>
  <si>
    <t>икра кабачковая</t>
  </si>
  <si>
    <t>тефтели из говядины 1-й вариант с соусом/капуста тушеная</t>
  </si>
  <si>
    <t>м278      м321</t>
  </si>
  <si>
    <t>горошек зелёный консервированный</t>
  </si>
  <si>
    <t>суп картофельный с крупой (перловой)</t>
  </si>
  <si>
    <t>шницель рыбный натуральный/рагу из овощей</t>
  </si>
  <si>
    <t>какао с молоком</t>
  </si>
  <si>
    <t>м138</t>
  </si>
  <si>
    <t>м235    м143</t>
  </si>
  <si>
    <t>м382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</si>
</sst>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5" borderId="3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3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1" fontId="0" fillId="5" borderId="5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12" fillId="0" borderId="0" xfId="0" applyFont="1" applyBorder="1"/>
    <xf numFmtId="0" fontId="13" fillId="0" borderId="0" xfId="0" applyFont="1" applyBorder="1"/>
    <xf numFmtId="0" fontId="3" fillId="0" borderId="0" xfId="0" applyFont="1" applyBorder="1"/>
    <xf numFmtId="0" fontId="12" fillId="6" borderId="0" xfId="0" applyFont="1" applyFill="1" applyBorder="1"/>
    <xf numFmtId="0" fontId="1" fillId="5" borderId="2" xfId="0" applyFont="1" applyFill="1" applyBorder="1" applyAlignment="1" applyProtection="1">
      <alignment wrapText="1"/>
      <protection locked="0"/>
    </xf>
    <xf numFmtId="0" fontId="14" fillId="5" borderId="2" xfId="0" applyFont="1" applyFill="1" applyBorder="1" applyAlignment="1" applyProtection="1">
      <alignment wrapText="1"/>
      <protection locked="0"/>
    </xf>
    <xf numFmtId="0" fontId="0" fillId="5" borderId="28" xfId="0" applyFill="1" applyBorder="1" applyAlignment="1" applyProtection="1">
      <alignment wrapText="1"/>
      <protection locked="0"/>
    </xf>
    <xf numFmtId="1" fontId="0" fillId="5" borderId="28" xfId="0" applyNumberFormat="1" applyFill="1" applyBorder="1" applyProtection="1">
      <protection locked="0"/>
    </xf>
    <xf numFmtId="2" fontId="0" fillId="5" borderId="28" xfId="0" applyNumberFormat="1" applyFill="1" applyBorder="1" applyProtection="1">
      <protection locked="0"/>
    </xf>
    <xf numFmtId="1" fontId="0" fillId="5" borderId="2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4"/>
  <sheetViews>
    <sheetView tabSelected="1" workbookViewId="0">
      <pane xSplit="4" ySplit="5" topLeftCell="E574" activePane="bottomRight" state="frozen"/>
      <selection pane="topRight" activeCell="E1" sqref="E1"/>
      <selection pane="bottomLeft" activeCell="A6" sqref="A6"/>
      <selection pane="bottomRight" activeCell="Q585" sqref="Q58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/>
      <c r="D1" s="64"/>
      <c r="E1" s="64"/>
      <c r="F1" s="13" t="s">
        <v>16</v>
      </c>
      <c r="G1" s="2" t="s">
        <v>17</v>
      </c>
      <c r="H1" s="65"/>
      <c r="I1" s="65"/>
      <c r="J1" s="65"/>
      <c r="K1" s="65"/>
    </row>
    <row r="2" spans="1:12" ht="17.399999999999999" x14ac:dyDescent="0.25">
      <c r="A2" s="43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1.2" thickBot="1" x14ac:dyDescent="0.3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66">
        <v>210</v>
      </c>
      <c r="G6" s="66">
        <v>9</v>
      </c>
      <c r="H6" s="66">
        <v>3.78</v>
      </c>
      <c r="I6" s="69">
        <v>42</v>
      </c>
      <c r="J6" s="66">
        <v>225</v>
      </c>
      <c r="K6" s="72" t="s">
        <v>45</v>
      </c>
      <c r="L6" s="75">
        <v>23.46</v>
      </c>
    </row>
    <row r="7" spans="1:12" ht="14.4" x14ac:dyDescent="0.3">
      <c r="A7" s="25"/>
      <c r="B7" s="16"/>
      <c r="C7" s="11"/>
      <c r="D7" s="6" t="s">
        <v>53</v>
      </c>
      <c r="E7" s="50" t="s">
        <v>48</v>
      </c>
      <c r="F7" s="67">
        <v>200</v>
      </c>
      <c r="G7" s="67">
        <v>3</v>
      </c>
      <c r="H7" s="67">
        <v>3</v>
      </c>
      <c r="I7" s="70">
        <v>16</v>
      </c>
      <c r="J7" s="67">
        <v>101</v>
      </c>
      <c r="K7" s="73" t="s">
        <v>47</v>
      </c>
      <c r="L7" s="76">
        <v>15.05</v>
      </c>
    </row>
    <row r="8" spans="1:12" ht="14.4" x14ac:dyDescent="0.3">
      <c r="A8" s="25"/>
      <c r="B8" s="16"/>
      <c r="C8" s="11"/>
      <c r="D8" s="7" t="s">
        <v>33</v>
      </c>
      <c r="E8" s="50" t="s">
        <v>49</v>
      </c>
      <c r="F8" s="67">
        <v>30</v>
      </c>
      <c r="G8" s="67">
        <v>2</v>
      </c>
      <c r="H8" s="67">
        <v>0.66</v>
      </c>
      <c r="I8" s="70">
        <v>15</v>
      </c>
      <c r="J8" s="67">
        <v>70</v>
      </c>
      <c r="K8" s="73"/>
      <c r="L8" s="76">
        <v>3.36</v>
      </c>
    </row>
    <row r="9" spans="1:12" ht="14.4" x14ac:dyDescent="0.3">
      <c r="A9" s="25"/>
      <c r="B9" s="16"/>
      <c r="C9" s="11"/>
      <c r="D9" s="7" t="s">
        <v>32</v>
      </c>
      <c r="E9" s="50" t="s">
        <v>50</v>
      </c>
      <c r="F9" s="67">
        <v>40</v>
      </c>
      <c r="G9" s="67">
        <v>3</v>
      </c>
      <c r="H9" s="67">
        <v>1</v>
      </c>
      <c r="I9" s="70">
        <v>19</v>
      </c>
      <c r="J9" s="67">
        <v>90</v>
      </c>
      <c r="K9" s="73"/>
      <c r="L9" s="76">
        <v>3.13</v>
      </c>
    </row>
    <row r="10" spans="1:12" ht="15" thickBot="1" x14ac:dyDescent="0.35">
      <c r="A10" s="25"/>
      <c r="B10" s="16"/>
      <c r="C10" s="11"/>
      <c r="D10" s="7"/>
      <c r="E10" s="50" t="s">
        <v>52</v>
      </c>
      <c r="F10" s="68">
        <v>50</v>
      </c>
      <c r="G10" s="68">
        <v>6</v>
      </c>
      <c r="H10" s="68">
        <v>8</v>
      </c>
      <c r="I10" s="71">
        <v>15</v>
      </c>
      <c r="J10" s="68">
        <v>157</v>
      </c>
      <c r="K10" s="74" t="s">
        <v>51</v>
      </c>
      <c r="L10" s="77">
        <v>20.96</v>
      </c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530</v>
      </c>
      <c r="G13" s="21">
        <f t="shared" ref="G13:J13" si="0">SUM(G6:G12)</f>
        <v>23</v>
      </c>
      <c r="H13" s="21">
        <f t="shared" si="0"/>
        <v>16.439999999999998</v>
      </c>
      <c r="I13" s="21">
        <f t="shared" si="0"/>
        <v>107</v>
      </c>
      <c r="J13" s="21">
        <f t="shared" si="0"/>
        <v>643</v>
      </c>
      <c r="K13" s="27"/>
      <c r="L13" s="21">
        <f t="shared" ref="L13" si="1">SUM(L6:L12)</f>
        <v>65.960000000000008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78" t="s">
        <v>54</v>
      </c>
      <c r="F18" s="81">
        <v>60</v>
      </c>
      <c r="G18" s="81">
        <v>0</v>
      </c>
      <c r="H18" s="81">
        <v>0</v>
      </c>
      <c r="I18" s="85">
        <v>1</v>
      </c>
      <c r="J18" s="81">
        <v>7</v>
      </c>
      <c r="K18" s="87" t="s">
        <v>60</v>
      </c>
      <c r="L18" s="83">
        <v>11.03</v>
      </c>
    </row>
    <row r="19" spans="1:12" ht="14.4" x14ac:dyDescent="0.3">
      <c r="A19" s="25"/>
      <c r="B19" s="16"/>
      <c r="C19" s="11"/>
      <c r="D19" s="7" t="s">
        <v>28</v>
      </c>
      <c r="E19" s="79" t="s">
        <v>55</v>
      </c>
      <c r="F19" s="67">
        <v>250</v>
      </c>
      <c r="G19" s="67">
        <v>10</v>
      </c>
      <c r="H19" s="67">
        <v>8</v>
      </c>
      <c r="I19" s="70">
        <v>90</v>
      </c>
      <c r="J19" s="67">
        <v>2</v>
      </c>
      <c r="K19" s="73" t="s">
        <v>61</v>
      </c>
      <c r="L19" s="76">
        <v>18.760000000000002</v>
      </c>
    </row>
    <row r="20" spans="1:12" ht="14.4" x14ac:dyDescent="0.3">
      <c r="A20" s="25"/>
      <c r="B20" s="16"/>
      <c r="C20" s="11"/>
      <c r="D20" s="7" t="s">
        <v>29</v>
      </c>
      <c r="E20" s="79" t="s">
        <v>56</v>
      </c>
      <c r="F20" s="67">
        <v>90</v>
      </c>
      <c r="G20" s="67">
        <v>11</v>
      </c>
      <c r="H20" s="67">
        <v>9</v>
      </c>
      <c r="I20" s="70">
        <v>9</v>
      </c>
      <c r="J20" s="67">
        <v>90</v>
      </c>
      <c r="K20" s="73" t="s">
        <v>62</v>
      </c>
      <c r="L20" s="76">
        <v>71.5</v>
      </c>
    </row>
    <row r="21" spans="1:12" ht="14.4" x14ac:dyDescent="0.3">
      <c r="A21" s="25"/>
      <c r="B21" s="16"/>
      <c r="C21" s="11"/>
      <c r="D21" s="7" t="s">
        <v>30</v>
      </c>
      <c r="E21" s="79" t="s">
        <v>57</v>
      </c>
      <c r="F21" s="67">
        <v>150</v>
      </c>
      <c r="G21" s="67">
        <v>4</v>
      </c>
      <c r="H21" s="67">
        <v>5</v>
      </c>
      <c r="I21" s="70">
        <v>25</v>
      </c>
      <c r="J21" s="67">
        <v>152</v>
      </c>
      <c r="K21" s="73" t="s">
        <v>63</v>
      </c>
      <c r="L21" s="76">
        <v>9.5500000000000007</v>
      </c>
    </row>
    <row r="22" spans="1:12" ht="14.4" x14ac:dyDescent="0.3">
      <c r="A22" s="25"/>
      <c r="B22" s="16"/>
      <c r="C22" s="11"/>
      <c r="D22" s="7" t="s">
        <v>24</v>
      </c>
      <c r="E22" s="79" t="s">
        <v>58</v>
      </c>
      <c r="F22" s="67">
        <v>100</v>
      </c>
      <c r="G22" s="67">
        <v>0</v>
      </c>
      <c r="H22" s="67">
        <v>1</v>
      </c>
      <c r="I22" s="70">
        <v>10</v>
      </c>
      <c r="J22" s="67">
        <v>47</v>
      </c>
      <c r="K22" s="73" t="s">
        <v>64</v>
      </c>
      <c r="L22" s="76">
        <v>17.27</v>
      </c>
    </row>
    <row r="23" spans="1:12" ht="14.4" x14ac:dyDescent="0.3">
      <c r="A23" s="25"/>
      <c r="B23" s="16"/>
      <c r="C23" s="11"/>
      <c r="D23" s="7" t="s">
        <v>32</v>
      </c>
      <c r="E23" s="79" t="s">
        <v>50</v>
      </c>
      <c r="F23" s="67">
        <v>30</v>
      </c>
      <c r="G23" s="67">
        <v>2</v>
      </c>
      <c r="H23" s="67">
        <v>0</v>
      </c>
      <c r="I23" s="70">
        <v>13</v>
      </c>
      <c r="J23" s="67">
        <v>61</v>
      </c>
      <c r="K23" s="73"/>
      <c r="L23" s="76">
        <v>4.6900000000000004</v>
      </c>
    </row>
    <row r="24" spans="1:12" ht="14.4" x14ac:dyDescent="0.3">
      <c r="A24" s="25"/>
      <c r="B24" s="16"/>
      <c r="C24" s="11"/>
      <c r="D24" s="7" t="s">
        <v>33</v>
      </c>
      <c r="E24" s="79" t="s">
        <v>49</v>
      </c>
      <c r="F24" s="67">
        <v>60</v>
      </c>
      <c r="G24" s="67">
        <v>3</v>
      </c>
      <c r="H24" s="67">
        <v>1</v>
      </c>
      <c r="I24" s="70">
        <v>30</v>
      </c>
      <c r="J24" s="67">
        <v>138</v>
      </c>
      <c r="K24" s="73"/>
      <c r="L24" s="76">
        <v>3.36</v>
      </c>
    </row>
    <row r="25" spans="1:12" ht="14.4" x14ac:dyDescent="0.3">
      <c r="A25" s="25"/>
      <c r="B25" s="16"/>
      <c r="C25" s="11"/>
      <c r="D25" s="6" t="s">
        <v>31</v>
      </c>
      <c r="E25" s="80" t="s">
        <v>59</v>
      </c>
      <c r="F25" s="82">
        <v>180</v>
      </c>
      <c r="G25" s="82">
        <v>5</v>
      </c>
      <c r="H25" s="82">
        <v>5</v>
      </c>
      <c r="I25" s="86">
        <v>8</v>
      </c>
      <c r="J25" s="82">
        <v>92</v>
      </c>
      <c r="K25" s="88" t="s">
        <v>65</v>
      </c>
      <c r="L25" s="84">
        <v>13.84</v>
      </c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920</v>
      </c>
      <c r="G27" s="21">
        <f t="shared" ref="G27:J27" si="3">SUM(G18:G26)</f>
        <v>35</v>
      </c>
      <c r="H27" s="21">
        <f t="shared" si="3"/>
        <v>29</v>
      </c>
      <c r="I27" s="21">
        <f t="shared" si="3"/>
        <v>186</v>
      </c>
      <c r="J27" s="21">
        <f t="shared" si="3"/>
        <v>589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4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4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4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4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4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4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4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4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4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4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4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4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4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4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4" ht="15" thickBot="1" x14ac:dyDescent="0.3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1450</v>
      </c>
      <c r="G47" s="34">
        <f t="shared" ref="G47:J47" si="7">G13+G17+G27+G32+G39+G46</f>
        <v>58</v>
      </c>
      <c r="H47" s="34">
        <f t="shared" si="7"/>
        <v>45.44</v>
      </c>
      <c r="I47" s="34">
        <f t="shared" si="7"/>
        <v>293</v>
      </c>
      <c r="J47" s="34">
        <f t="shared" si="7"/>
        <v>1232</v>
      </c>
      <c r="K47" s="35"/>
      <c r="L47" s="34">
        <f ca="1">L13+L17+L27+L32+L39+L46</f>
        <v>0</v>
      </c>
    </row>
    <row r="48" spans="1:14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89" t="s">
        <v>66</v>
      </c>
      <c r="F48" s="66">
        <v>240</v>
      </c>
      <c r="G48" s="66">
        <v>31.23</v>
      </c>
      <c r="H48" s="66">
        <v>24.71</v>
      </c>
      <c r="I48" s="69">
        <v>29.04</v>
      </c>
      <c r="J48" s="66">
        <v>367.35</v>
      </c>
      <c r="K48" s="49" t="s">
        <v>80</v>
      </c>
      <c r="L48" s="75">
        <v>89.75</v>
      </c>
      <c r="N48" s="94"/>
    </row>
    <row r="49" spans="1:14" ht="14.4" x14ac:dyDescent="0.3">
      <c r="A49" s="15"/>
      <c r="B49" s="16"/>
      <c r="C49" s="11"/>
      <c r="D49" s="6" t="s">
        <v>31</v>
      </c>
      <c r="E49" s="79" t="s">
        <v>67</v>
      </c>
      <c r="F49" s="67">
        <v>200</v>
      </c>
      <c r="G49" s="67">
        <v>0</v>
      </c>
      <c r="H49" s="67">
        <v>0</v>
      </c>
      <c r="I49" s="70">
        <v>23</v>
      </c>
      <c r="J49" s="67">
        <v>114</v>
      </c>
      <c r="K49" s="52" t="s">
        <v>79</v>
      </c>
      <c r="L49" s="76">
        <v>6.45</v>
      </c>
      <c r="N49" s="94"/>
    </row>
    <row r="50" spans="1:14" ht="14.4" x14ac:dyDescent="0.3">
      <c r="A50" s="15"/>
      <c r="B50" s="16"/>
      <c r="C50" s="11"/>
      <c r="D50" s="7" t="s">
        <v>23</v>
      </c>
      <c r="E50" s="79" t="s">
        <v>68</v>
      </c>
      <c r="F50" s="67">
        <v>70</v>
      </c>
      <c r="G50" s="67">
        <v>5</v>
      </c>
      <c r="H50" s="67">
        <v>1</v>
      </c>
      <c r="I50" s="70">
        <v>34</v>
      </c>
      <c r="J50" s="67">
        <v>103.49</v>
      </c>
      <c r="K50" s="52"/>
      <c r="L50" s="76">
        <v>6.49</v>
      </c>
      <c r="N50" s="94"/>
    </row>
    <row r="51" spans="1:14" ht="14.4" x14ac:dyDescent="0.3">
      <c r="A51" s="15"/>
      <c r="B51" s="16"/>
      <c r="C51" s="11"/>
      <c r="D51" s="7"/>
      <c r="E51" s="79" t="s">
        <v>69</v>
      </c>
      <c r="F51" s="67">
        <v>60</v>
      </c>
      <c r="G51" s="67">
        <v>1</v>
      </c>
      <c r="H51" s="67">
        <v>3</v>
      </c>
      <c r="I51" s="70">
        <v>5</v>
      </c>
      <c r="J51" s="67">
        <v>51</v>
      </c>
      <c r="K51" s="52" t="s">
        <v>65</v>
      </c>
      <c r="L51" s="76">
        <v>14.2</v>
      </c>
      <c r="N51" s="94"/>
    </row>
    <row r="52" spans="1:14" ht="14.4" x14ac:dyDescent="0.3">
      <c r="A52" s="15"/>
      <c r="B52" s="16"/>
      <c r="C52" s="11"/>
      <c r="D52" s="7"/>
      <c r="E52" s="50"/>
      <c r="F52" s="51"/>
      <c r="G52" s="51"/>
      <c r="H52" s="51"/>
      <c r="I52" s="51"/>
      <c r="J52" s="51"/>
      <c r="K52" s="52"/>
      <c r="L52" s="51"/>
    </row>
    <row r="53" spans="1:14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4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4" ht="14.4" x14ac:dyDescent="0.3">
      <c r="A55" s="17"/>
      <c r="B55" s="18"/>
      <c r="C55" s="8"/>
      <c r="D55" s="19" t="s">
        <v>39</v>
      </c>
      <c r="E55" s="9"/>
      <c r="F55" s="21">
        <f>SUM(F48:F54)</f>
        <v>570</v>
      </c>
      <c r="G55" s="21">
        <f t="shared" ref="G55" si="8">SUM(G48:G54)</f>
        <v>37.230000000000004</v>
      </c>
      <c r="H55" s="21">
        <f t="shared" ref="H55" si="9">SUM(H48:H54)</f>
        <v>28.71</v>
      </c>
      <c r="I55" s="21">
        <f t="shared" ref="I55" si="10">SUM(I48:I54)</f>
        <v>91.039999999999992</v>
      </c>
      <c r="J55" s="21">
        <f t="shared" ref="J55" si="11">SUM(J48:J54)</f>
        <v>635.84</v>
      </c>
      <c r="K55" s="27"/>
      <c r="L55" s="21">
        <f t="shared" ref="L55:L97" si="12">SUM(L48:L54)</f>
        <v>116.89</v>
      </c>
    </row>
    <row r="56" spans="1:14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4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4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4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4" ht="14.4" x14ac:dyDescent="0.3">
      <c r="A60" s="14">
        <f>A48</f>
        <v>1</v>
      </c>
      <c r="B60" s="14">
        <f>B48</f>
        <v>2</v>
      </c>
      <c r="C60" s="10" t="s">
        <v>26</v>
      </c>
      <c r="D60" s="7"/>
      <c r="E60" s="78" t="s">
        <v>70</v>
      </c>
      <c r="F60" s="81">
        <v>60</v>
      </c>
      <c r="G60" s="81">
        <v>1</v>
      </c>
      <c r="H60" s="81">
        <v>0</v>
      </c>
      <c r="I60" s="85">
        <v>2</v>
      </c>
      <c r="J60" s="81">
        <v>12</v>
      </c>
      <c r="K60" s="52" t="s">
        <v>60</v>
      </c>
      <c r="L60" s="83">
        <v>11.03</v>
      </c>
    </row>
    <row r="61" spans="1:14" ht="18" x14ac:dyDescent="0.35">
      <c r="A61" s="15"/>
      <c r="B61" s="16"/>
      <c r="C61" s="11"/>
      <c r="D61" s="7" t="s">
        <v>28</v>
      </c>
      <c r="E61" s="79" t="s">
        <v>71</v>
      </c>
      <c r="F61" s="67">
        <v>250</v>
      </c>
      <c r="G61" s="67">
        <v>5.49</v>
      </c>
      <c r="H61" s="67">
        <v>10.54</v>
      </c>
      <c r="I61" s="70">
        <v>17.45</v>
      </c>
      <c r="J61" s="67">
        <v>148</v>
      </c>
      <c r="K61" s="52" t="s">
        <v>81</v>
      </c>
      <c r="L61" s="76">
        <v>9.81</v>
      </c>
      <c r="N61" s="93"/>
    </row>
    <row r="62" spans="1:14" ht="18" x14ac:dyDescent="0.35">
      <c r="A62" s="15"/>
      <c r="B62" s="16"/>
      <c r="C62" s="11"/>
      <c r="D62" s="7" t="s">
        <v>29</v>
      </c>
      <c r="E62" s="79" t="s">
        <v>72</v>
      </c>
      <c r="F62" s="67">
        <v>240</v>
      </c>
      <c r="G62" s="67">
        <v>14.84</v>
      </c>
      <c r="H62" s="67">
        <v>13.6</v>
      </c>
      <c r="I62" s="70">
        <v>32.4</v>
      </c>
      <c r="J62" s="67">
        <v>280.69</v>
      </c>
      <c r="K62" s="52" t="s">
        <v>82</v>
      </c>
      <c r="L62" s="76">
        <v>59.88</v>
      </c>
      <c r="N62" s="93"/>
    </row>
    <row r="63" spans="1:14" ht="18" x14ac:dyDescent="0.35">
      <c r="A63" s="15"/>
      <c r="B63" s="16"/>
      <c r="C63" s="11"/>
      <c r="D63" s="7" t="s">
        <v>30</v>
      </c>
      <c r="E63" s="79" t="s">
        <v>73</v>
      </c>
      <c r="F63" s="67">
        <v>200</v>
      </c>
      <c r="G63" s="67">
        <v>0</v>
      </c>
      <c r="H63" s="67">
        <v>0</v>
      </c>
      <c r="I63" s="70">
        <v>15</v>
      </c>
      <c r="J63" s="67">
        <v>60</v>
      </c>
      <c r="K63" s="52" t="s">
        <v>64</v>
      </c>
      <c r="L63" s="76">
        <v>1.96</v>
      </c>
      <c r="N63" s="93"/>
    </row>
    <row r="64" spans="1:14" ht="18" x14ac:dyDescent="0.35">
      <c r="A64" s="15"/>
      <c r="B64" s="16"/>
      <c r="C64" s="11"/>
      <c r="D64" s="7" t="s">
        <v>32</v>
      </c>
      <c r="E64" s="79" t="s">
        <v>74</v>
      </c>
      <c r="F64" s="67">
        <v>60</v>
      </c>
      <c r="G64" s="67">
        <v>3.36</v>
      </c>
      <c r="H64" s="67">
        <v>1.32</v>
      </c>
      <c r="I64" s="70">
        <v>29.64</v>
      </c>
      <c r="J64" s="67">
        <v>138</v>
      </c>
      <c r="K64" s="52"/>
      <c r="L64" s="76">
        <v>4.6900000000000004</v>
      </c>
      <c r="N64" s="93"/>
    </row>
    <row r="65" spans="1:14" ht="18" x14ac:dyDescent="0.35">
      <c r="A65" s="15"/>
      <c r="B65" s="16"/>
      <c r="C65" s="11"/>
      <c r="D65" s="7" t="s">
        <v>33</v>
      </c>
      <c r="E65" s="79" t="s">
        <v>75</v>
      </c>
      <c r="F65" s="67">
        <v>30</v>
      </c>
      <c r="G65" s="67">
        <v>1.99</v>
      </c>
      <c r="H65" s="67">
        <v>0</v>
      </c>
      <c r="I65" s="70">
        <v>12.54</v>
      </c>
      <c r="J65" s="67">
        <v>61.36</v>
      </c>
      <c r="K65" s="52"/>
      <c r="L65" s="76">
        <v>3.36</v>
      </c>
      <c r="N65" s="93"/>
    </row>
    <row r="66" spans="1:14" ht="18.600000000000001" thickBot="1" x14ac:dyDescent="0.4">
      <c r="A66" s="15"/>
      <c r="B66" s="16"/>
      <c r="C66" s="11"/>
      <c r="D66" s="7" t="s">
        <v>77</v>
      </c>
      <c r="E66" s="90" t="s">
        <v>76</v>
      </c>
      <c r="F66" s="68">
        <v>112</v>
      </c>
      <c r="G66" s="68">
        <v>1</v>
      </c>
      <c r="H66" s="68">
        <v>2.74</v>
      </c>
      <c r="I66" s="71">
        <v>8.5399999999999991</v>
      </c>
      <c r="J66" s="68">
        <v>96.38</v>
      </c>
      <c r="K66" s="52" t="s">
        <v>65</v>
      </c>
      <c r="L66" s="77">
        <v>17.89</v>
      </c>
      <c r="N66" s="93"/>
    </row>
    <row r="67" spans="1:14" ht="18" x14ac:dyDescent="0.3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  <c r="N67" s="93"/>
    </row>
    <row r="68" spans="1:14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4" ht="14.4" x14ac:dyDescent="0.3">
      <c r="A69" s="17"/>
      <c r="B69" s="18"/>
      <c r="C69" s="8"/>
      <c r="D69" s="19" t="s">
        <v>39</v>
      </c>
      <c r="E69" s="9"/>
      <c r="F69" s="21">
        <f>SUM(F60:F68)</f>
        <v>952</v>
      </c>
      <c r="G69" s="21">
        <f t="shared" ref="G69" si="18">SUM(G60:G68)</f>
        <v>27.679999999999996</v>
      </c>
      <c r="H69" s="21">
        <f t="shared" ref="H69" si="19">SUM(H60:H68)</f>
        <v>28.200000000000003</v>
      </c>
      <c r="I69" s="21">
        <f t="shared" ref="I69" si="20">SUM(I60:I68)</f>
        <v>117.57</v>
      </c>
      <c r="J69" s="21">
        <f t="shared" ref="J69" si="21">SUM(J60:J68)</f>
        <v>796.43000000000006</v>
      </c>
      <c r="K69" s="27"/>
      <c r="L69" s="21">
        <f t="shared" ref="L69" ca="1" si="22">SUM(L66:L74)</f>
        <v>0</v>
      </c>
    </row>
    <row r="70" spans="1:14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4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4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4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4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4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4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4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4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4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4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4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4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4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4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4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4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4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4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4" ht="15.75" customHeight="1" thickBot="1" x14ac:dyDescent="0.3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1522</v>
      </c>
      <c r="G89" s="34">
        <f t="shared" ref="G89" si="38">G55+G59+G69+G74+G81+G88</f>
        <v>64.91</v>
      </c>
      <c r="H89" s="34">
        <f t="shared" ref="H89" si="39">H55+H59+H69+H74+H81+H88</f>
        <v>56.910000000000004</v>
      </c>
      <c r="I89" s="34">
        <f t="shared" ref="I89" si="40">I55+I59+I69+I74+I81+I88</f>
        <v>208.60999999999999</v>
      </c>
      <c r="J89" s="34">
        <f t="shared" ref="J89" si="41">J55+J59+J69+J74+J81+J88</f>
        <v>1432.27</v>
      </c>
      <c r="K89" s="35"/>
      <c r="L89" s="34">
        <f t="shared" ref="L89" ca="1" si="42">L55+L59+L69+L74+L81+L88</f>
        <v>0</v>
      </c>
    </row>
    <row r="90" spans="1:14" ht="18" x14ac:dyDescent="0.35">
      <c r="A90" s="22">
        <v>1</v>
      </c>
      <c r="B90" s="23">
        <v>3</v>
      </c>
      <c r="C90" s="24" t="s">
        <v>20</v>
      </c>
      <c r="D90" s="5" t="s">
        <v>21</v>
      </c>
      <c r="E90" s="89" t="s">
        <v>83</v>
      </c>
      <c r="F90" s="66">
        <v>185</v>
      </c>
      <c r="G90" s="66">
        <v>11</v>
      </c>
      <c r="H90" s="66">
        <v>17</v>
      </c>
      <c r="I90" s="69">
        <v>34</v>
      </c>
      <c r="J90" s="66">
        <v>280</v>
      </c>
      <c r="K90" s="49" t="s">
        <v>88</v>
      </c>
      <c r="L90" s="75">
        <v>40.049999999999997</v>
      </c>
      <c r="N90" s="93"/>
    </row>
    <row r="91" spans="1:14" ht="18" x14ac:dyDescent="0.35">
      <c r="A91" s="25"/>
      <c r="B91" s="16"/>
      <c r="C91" s="11"/>
      <c r="D91" s="91" t="s">
        <v>22</v>
      </c>
      <c r="E91" s="79" t="s">
        <v>84</v>
      </c>
      <c r="F91" s="67">
        <v>200</v>
      </c>
      <c r="G91" s="67">
        <v>1</v>
      </c>
      <c r="H91" s="67">
        <v>1</v>
      </c>
      <c r="I91" s="70">
        <v>21</v>
      </c>
      <c r="J91" s="67">
        <v>88</v>
      </c>
      <c r="K91" s="52" t="s">
        <v>89</v>
      </c>
      <c r="L91" s="76">
        <v>6.04</v>
      </c>
      <c r="N91" s="93"/>
    </row>
    <row r="92" spans="1:14" ht="18" x14ac:dyDescent="0.35">
      <c r="A92" s="25"/>
      <c r="B92" s="16"/>
      <c r="C92" s="11"/>
      <c r="D92" s="92" t="s">
        <v>23</v>
      </c>
      <c r="E92" s="79" t="s">
        <v>68</v>
      </c>
      <c r="F92" s="67">
        <v>70</v>
      </c>
      <c r="G92" s="67">
        <v>5</v>
      </c>
      <c r="H92" s="67">
        <v>1.46</v>
      </c>
      <c r="I92" s="70">
        <v>34</v>
      </c>
      <c r="J92" s="67">
        <v>164</v>
      </c>
      <c r="K92" s="52"/>
      <c r="L92" s="76">
        <v>5.81</v>
      </c>
      <c r="N92" s="93"/>
    </row>
    <row r="93" spans="1:14" ht="18" x14ac:dyDescent="0.35">
      <c r="A93" s="25"/>
      <c r="B93" s="16"/>
      <c r="C93" s="11"/>
      <c r="D93" s="7"/>
      <c r="E93" s="79" t="s">
        <v>85</v>
      </c>
      <c r="F93" s="67">
        <v>60</v>
      </c>
      <c r="G93" s="67">
        <v>1</v>
      </c>
      <c r="H93" s="67">
        <v>0</v>
      </c>
      <c r="I93" s="70">
        <v>14</v>
      </c>
      <c r="J93" s="67">
        <v>51</v>
      </c>
      <c r="K93" s="52" t="s">
        <v>87</v>
      </c>
      <c r="L93" s="76">
        <v>12.26</v>
      </c>
      <c r="N93" s="93"/>
    </row>
    <row r="94" spans="1:14" ht="15" thickBot="1" x14ac:dyDescent="0.35">
      <c r="A94" s="25"/>
      <c r="B94" s="16"/>
      <c r="C94" s="11"/>
      <c r="D94" s="7" t="s">
        <v>24</v>
      </c>
      <c r="E94" s="90" t="s">
        <v>86</v>
      </c>
      <c r="F94" s="68">
        <v>200</v>
      </c>
      <c r="G94" s="68">
        <v>2</v>
      </c>
      <c r="H94" s="68">
        <v>0</v>
      </c>
      <c r="I94" s="71">
        <v>40</v>
      </c>
      <c r="J94" s="68">
        <v>79</v>
      </c>
      <c r="K94" s="52"/>
      <c r="L94" s="77">
        <v>24.78</v>
      </c>
    </row>
    <row r="95" spans="1:14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4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715</v>
      </c>
      <c r="G97" s="21">
        <f t="shared" ref="G97" si="43">SUM(G90:G96)</f>
        <v>20</v>
      </c>
      <c r="H97" s="21">
        <f t="shared" ref="H97" si="44">SUM(H90:H96)</f>
        <v>19.46</v>
      </c>
      <c r="I97" s="21">
        <f t="shared" ref="I97" si="45">SUM(I90:I96)</f>
        <v>143</v>
      </c>
      <c r="J97" s="21">
        <f t="shared" ref="J97" si="46">SUM(J90:J96)</f>
        <v>662</v>
      </c>
      <c r="K97" s="27"/>
      <c r="L97" s="21">
        <f t="shared" si="12"/>
        <v>88.94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92" t="s">
        <v>28</v>
      </c>
      <c r="E102" s="79" t="s">
        <v>92</v>
      </c>
      <c r="F102" s="67">
        <v>250</v>
      </c>
      <c r="G102" s="67">
        <v>2</v>
      </c>
      <c r="H102" s="67">
        <v>10</v>
      </c>
      <c r="I102" s="70">
        <v>12</v>
      </c>
      <c r="J102" s="67">
        <v>107</v>
      </c>
      <c r="K102" s="52" t="s">
        <v>90</v>
      </c>
      <c r="L102" s="76">
        <v>14.09</v>
      </c>
    </row>
    <row r="103" spans="1:12" ht="14.4" x14ac:dyDescent="0.3">
      <c r="A103" s="25"/>
      <c r="B103" s="16"/>
      <c r="C103" s="11"/>
      <c r="D103" s="92" t="s">
        <v>29</v>
      </c>
      <c r="E103" s="79" t="s">
        <v>93</v>
      </c>
      <c r="F103" s="67">
        <v>180</v>
      </c>
      <c r="G103" s="67">
        <v>16</v>
      </c>
      <c r="H103" s="67">
        <v>15</v>
      </c>
      <c r="I103" s="70">
        <v>50</v>
      </c>
      <c r="J103" s="67">
        <v>436</v>
      </c>
      <c r="K103" s="52" t="s">
        <v>91</v>
      </c>
      <c r="L103" s="76">
        <v>57.66</v>
      </c>
    </row>
    <row r="104" spans="1:12" ht="14.4" x14ac:dyDescent="0.3">
      <c r="A104" s="25"/>
      <c r="B104" s="16"/>
      <c r="C104" s="11"/>
      <c r="D104" s="92" t="s">
        <v>31</v>
      </c>
      <c r="E104" s="79" t="s">
        <v>94</v>
      </c>
      <c r="F104" s="67">
        <v>200</v>
      </c>
      <c r="G104" s="67">
        <v>12</v>
      </c>
      <c r="H104" s="67">
        <v>5</v>
      </c>
      <c r="I104" s="70">
        <v>8</v>
      </c>
      <c r="J104" s="67">
        <v>102</v>
      </c>
      <c r="K104" s="52" t="s">
        <v>65</v>
      </c>
      <c r="L104" s="76">
        <v>17.18</v>
      </c>
    </row>
    <row r="105" spans="1:12" ht="14.4" x14ac:dyDescent="0.3">
      <c r="A105" s="25"/>
      <c r="B105" s="16"/>
      <c r="C105" s="11"/>
      <c r="D105" s="92" t="s">
        <v>32</v>
      </c>
      <c r="E105" s="79" t="s">
        <v>74</v>
      </c>
      <c r="F105" s="67">
        <v>60</v>
      </c>
      <c r="G105" s="67">
        <v>3</v>
      </c>
      <c r="H105" s="67">
        <v>1</v>
      </c>
      <c r="I105" s="70">
        <v>30</v>
      </c>
      <c r="J105" s="67">
        <v>138</v>
      </c>
      <c r="K105" s="52"/>
      <c r="L105" s="76">
        <v>4.2</v>
      </c>
    </row>
    <row r="106" spans="1:12" ht="14.4" x14ac:dyDescent="0.3">
      <c r="A106" s="25"/>
      <c r="B106" s="16"/>
      <c r="C106" s="11"/>
      <c r="D106" s="92" t="s">
        <v>33</v>
      </c>
      <c r="E106" s="79" t="s">
        <v>75</v>
      </c>
      <c r="F106" s="67">
        <v>30</v>
      </c>
      <c r="G106" s="67">
        <v>2</v>
      </c>
      <c r="H106" s="67">
        <v>0</v>
      </c>
      <c r="I106" s="70">
        <v>13</v>
      </c>
      <c r="J106" s="67">
        <v>61</v>
      </c>
      <c r="K106" s="52"/>
      <c r="L106" s="76">
        <v>3.01</v>
      </c>
    </row>
    <row r="107" spans="1:12" ht="14.4" x14ac:dyDescent="0.3">
      <c r="A107" s="25"/>
      <c r="B107" s="16"/>
      <c r="C107" s="11"/>
      <c r="D107" s="7"/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/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720</v>
      </c>
      <c r="G111" s="21">
        <f t="shared" ref="G111" si="52">SUM(G102:G110)</f>
        <v>35</v>
      </c>
      <c r="H111" s="21">
        <f t="shared" ref="H111" si="53">SUM(H102:H110)</f>
        <v>31</v>
      </c>
      <c r="I111" s="21">
        <f t="shared" ref="I111" si="54">SUM(I102:I110)</f>
        <v>113</v>
      </c>
      <c r="J111" s="21">
        <f t="shared" ref="J111" si="55">SUM(J102:J110)</f>
        <v>844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4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4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4" ht="15.75" customHeight="1" thickBot="1" x14ac:dyDescent="0.3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1435</v>
      </c>
      <c r="G131" s="34">
        <f t="shared" ref="G131" si="72">G97+G101+G111+G116+G123+G130</f>
        <v>55</v>
      </c>
      <c r="H131" s="34">
        <f t="shared" ref="H131" si="73">H97+H101+H111+H116+H123+H130</f>
        <v>50.46</v>
      </c>
      <c r="I131" s="34">
        <f t="shared" ref="I131" si="74">I97+I101+I111+I116+I123+I130</f>
        <v>256</v>
      </c>
      <c r="J131" s="34">
        <f t="shared" ref="J131" si="75">J97+J101+J111+J116+J123+J130</f>
        <v>1506</v>
      </c>
      <c r="K131" s="35"/>
      <c r="L131" s="34">
        <f t="shared" ref="L131" ca="1" si="76">L97+L101+L111+L116+L123+L130</f>
        <v>0</v>
      </c>
    </row>
    <row r="132" spans="1:14" ht="29.4" x14ac:dyDescent="0.35">
      <c r="A132" s="22">
        <v>1</v>
      </c>
      <c r="B132" s="23">
        <v>4</v>
      </c>
      <c r="C132" s="24" t="s">
        <v>20</v>
      </c>
      <c r="D132" s="5" t="s">
        <v>21</v>
      </c>
      <c r="E132" s="89" t="s">
        <v>95</v>
      </c>
      <c r="F132" s="66">
        <v>300</v>
      </c>
      <c r="G132" s="66">
        <v>16</v>
      </c>
      <c r="H132" s="66">
        <v>18</v>
      </c>
      <c r="I132" s="69">
        <v>34</v>
      </c>
      <c r="J132" s="66">
        <v>364</v>
      </c>
      <c r="K132" s="49" t="s">
        <v>103</v>
      </c>
      <c r="L132" s="75">
        <v>64.53</v>
      </c>
      <c r="N132" s="93"/>
    </row>
    <row r="133" spans="1:14" ht="18" x14ac:dyDescent="0.35">
      <c r="A133" s="25"/>
      <c r="B133" s="16"/>
      <c r="C133" s="11"/>
      <c r="D133" s="91" t="s">
        <v>31</v>
      </c>
      <c r="E133" s="79" t="s">
        <v>96</v>
      </c>
      <c r="F133" s="67">
        <v>200</v>
      </c>
      <c r="G133" s="67">
        <v>1</v>
      </c>
      <c r="H133" s="67">
        <v>0</v>
      </c>
      <c r="I133" s="70">
        <v>20</v>
      </c>
      <c r="J133" s="67">
        <v>84.93</v>
      </c>
      <c r="K133" s="52"/>
      <c r="L133" s="76">
        <v>8.06</v>
      </c>
      <c r="N133" s="93"/>
    </row>
    <row r="134" spans="1:14" ht="18" x14ac:dyDescent="0.35">
      <c r="A134" s="25"/>
      <c r="B134" s="16"/>
      <c r="C134" s="11"/>
      <c r="D134" s="92" t="s">
        <v>23</v>
      </c>
      <c r="E134" s="79" t="s">
        <v>68</v>
      </c>
      <c r="F134" s="67">
        <v>70</v>
      </c>
      <c r="G134" s="67">
        <v>5</v>
      </c>
      <c r="H134" s="67">
        <v>2</v>
      </c>
      <c r="I134" s="70">
        <v>34</v>
      </c>
      <c r="J134" s="67">
        <v>164</v>
      </c>
      <c r="K134" s="52"/>
      <c r="L134" s="76">
        <v>5.81</v>
      </c>
      <c r="N134" s="93"/>
    </row>
    <row r="135" spans="1:14" ht="18" x14ac:dyDescent="0.35">
      <c r="A135" s="25"/>
      <c r="B135" s="16"/>
      <c r="C135" s="11"/>
      <c r="D135" s="92" t="s">
        <v>24</v>
      </c>
      <c r="E135" s="79" t="s">
        <v>97</v>
      </c>
      <c r="F135" s="67">
        <v>100</v>
      </c>
      <c r="G135" s="67">
        <v>0</v>
      </c>
      <c r="H135" s="67">
        <v>0</v>
      </c>
      <c r="I135" s="70">
        <v>10</v>
      </c>
      <c r="J135" s="67">
        <v>47</v>
      </c>
      <c r="K135" s="52" t="s">
        <v>64</v>
      </c>
      <c r="L135" s="76">
        <v>12.39</v>
      </c>
      <c r="N135" s="93"/>
    </row>
    <row r="136" spans="1:14" ht="18.600000000000001" thickBot="1" x14ac:dyDescent="0.4">
      <c r="A136" s="25"/>
      <c r="B136" s="16"/>
      <c r="C136" s="11"/>
      <c r="D136" s="92" t="s">
        <v>99</v>
      </c>
      <c r="E136" s="90" t="s">
        <v>98</v>
      </c>
      <c r="F136" s="68">
        <v>12</v>
      </c>
      <c r="G136" s="68">
        <v>1</v>
      </c>
      <c r="H136" s="68">
        <v>2</v>
      </c>
      <c r="I136" s="71">
        <v>9</v>
      </c>
      <c r="J136" s="68">
        <v>49</v>
      </c>
      <c r="K136" s="52" t="s">
        <v>65</v>
      </c>
      <c r="L136" s="77">
        <v>3.63</v>
      </c>
      <c r="N136" s="93"/>
    </row>
    <row r="137" spans="1:14" ht="18" x14ac:dyDescent="0.3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  <c r="N137" s="93"/>
    </row>
    <row r="138" spans="1:14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4" ht="14.4" x14ac:dyDescent="0.3">
      <c r="A139" s="26"/>
      <c r="B139" s="18"/>
      <c r="C139" s="8"/>
      <c r="D139" s="19" t="s">
        <v>39</v>
      </c>
      <c r="E139" s="9"/>
      <c r="F139" s="21">
        <f>SUM(F132:F138)</f>
        <v>682</v>
      </c>
      <c r="G139" s="21">
        <f t="shared" ref="G139" si="77">SUM(G132:G138)</f>
        <v>23</v>
      </c>
      <c r="H139" s="21">
        <f t="shared" ref="H139" si="78">SUM(H132:H138)</f>
        <v>22</v>
      </c>
      <c r="I139" s="21">
        <f t="shared" ref="I139" si="79">SUM(I132:I138)</f>
        <v>107</v>
      </c>
      <c r="J139" s="21">
        <f t="shared" ref="J139" si="80">SUM(J132:J138)</f>
        <v>708.93000000000006</v>
      </c>
      <c r="K139" s="27"/>
      <c r="L139" s="21">
        <f t="shared" ref="L139:L181" si="81">SUM(L132:L138)</f>
        <v>94.42</v>
      </c>
    </row>
    <row r="140" spans="1:14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4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4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4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4" ht="14.4" x14ac:dyDescent="0.3">
      <c r="A144" s="28">
        <f>A132</f>
        <v>1</v>
      </c>
      <c r="B144" s="14">
        <f>B132</f>
        <v>4</v>
      </c>
      <c r="C144" s="10" t="s">
        <v>26</v>
      </c>
      <c r="D144" s="7"/>
      <c r="E144" s="80" t="s">
        <v>70</v>
      </c>
      <c r="F144" s="82">
        <v>60</v>
      </c>
      <c r="G144" s="81">
        <v>0.67</v>
      </c>
      <c r="H144" s="81">
        <v>0</v>
      </c>
      <c r="I144" s="85">
        <v>2</v>
      </c>
      <c r="J144" s="81">
        <v>12</v>
      </c>
      <c r="K144" s="52" t="s">
        <v>104</v>
      </c>
      <c r="L144" s="84">
        <v>9.8699999999999992</v>
      </c>
    </row>
    <row r="145" spans="1:14" ht="18" x14ac:dyDescent="0.35">
      <c r="A145" s="25"/>
      <c r="B145" s="16"/>
      <c r="C145" s="11"/>
      <c r="D145" s="7" t="s">
        <v>28</v>
      </c>
      <c r="E145" s="79" t="s">
        <v>100</v>
      </c>
      <c r="F145" s="67">
        <v>250</v>
      </c>
      <c r="G145" s="67">
        <v>2</v>
      </c>
      <c r="H145" s="67">
        <v>10</v>
      </c>
      <c r="I145" s="70">
        <v>11</v>
      </c>
      <c r="J145" s="67">
        <v>103.75</v>
      </c>
      <c r="K145" s="52" t="s">
        <v>105</v>
      </c>
      <c r="L145" s="76">
        <v>15.84</v>
      </c>
      <c r="N145" s="93"/>
    </row>
    <row r="146" spans="1:14" ht="18" x14ac:dyDescent="0.35">
      <c r="A146" s="25"/>
      <c r="B146" s="16"/>
      <c r="C146" s="11"/>
      <c r="D146" s="7" t="s">
        <v>29</v>
      </c>
      <c r="E146" s="79" t="s">
        <v>101</v>
      </c>
      <c r="F146" s="67">
        <v>200</v>
      </c>
      <c r="G146" s="67">
        <v>11</v>
      </c>
      <c r="H146" s="67">
        <v>13</v>
      </c>
      <c r="I146" s="70">
        <v>18</v>
      </c>
      <c r="J146" s="67">
        <v>270.52</v>
      </c>
      <c r="K146" s="52" t="s">
        <v>106</v>
      </c>
      <c r="L146" s="76">
        <v>83.94</v>
      </c>
      <c r="N146" s="93"/>
    </row>
    <row r="147" spans="1:14" ht="18" x14ac:dyDescent="0.35">
      <c r="A147" s="25"/>
      <c r="B147" s="16"/>
      <c r="C147" s="11"/>
      <c r="D147" s="92" t="s">
        <v>31</v>
      </c>
      <c r="E147" s="79" t="s">
        <v>102</v>
      </c>
      <c r="F147" s="67">
        <v>200</v>
      </c>
      <c r="G147" s="67">
        <v>3</v>
      </c>
      <c r="H147" s="67">
        <v>3</v>
      </c>
      <c r="I147" s="70">
        <v>16</v>
      </c>
      <c r="J147" s="67">
        <v>101</v>
      </c>
      <c r="K147" s="52" t="s">
        <v>47</v>
      </c>
      <c r="L147" s="76">
        <v>13.47</v>
      </c>
      <c r="N147" s="93"/>
    </row>
    <row r="148" spans="1:14" ht="18" x14ac:dyDescent="0.35">
      <c r="A148" s="25"/>
      <c r="B148" s="16"/>
      <c r="C148" s="11"/>
      <c r="D148" s="92" t="s">
        <v>32</v>
      </c>
      <c r="E148" s="79" t="s">
        <v>74</v>
      </c>
      <c r="F148" s="67">
        <v>60</v>
      </c>
      <c r="G148" s="67">
        <v>3</v>
      </c>
      <c r="H148" s="67">
        <v>1</v>
      </c>
      <c r="I148" s="70">
        <v>30</v>
      </c>
      <c r="J148" s="67">
        <v>138</v>
      </c>
      <c r="K148" s="52"/>
      <c r="L148" s="76">
        <v>4.2</v>
      </c>
      <c r="N148" s="93"/>
    </row>
    <row r="149" spans="1:14" ht="14.4" x14ac:dyDescent="0.3">
      <c r="A149" s="25"/>
      <c r="B149" s="16"/>
      <c r="C149" s="11"/>
      <c r="D149" s="92" t="s">
        <v>33</v>
      </c>
      <c r="E149" s="79" t="s">
        <v>75</v>
      </c>
      <c r="F149" s="67">
        <v>30</v>
      </c>
      <c r="G149" s="67">
        <v>2</v>
      </c>
      <c r="H149" s="67">
        <v>0.36</v>
      </c>
      <c r="I149" s="70">
        <v>13</v>
      </c>
      <c r="J149" s="67">
        <v>61</v>
      </c>
      <c r="K149" s="52"/>
      <c r="L149" s="76">
        <v>3.36</v>
      </c>
    </row>
    <row r="150" spans="1:14" ht="14.4" x14ac:dyDescent="0.3">
      <c r="A150" s="25"/>
      <c r="B150" s="16"/>
      <c r="C150" s="11"/>
      <c r="D150" s="7"/>
      <c r="E150" s="50"/>
      <c r="F150" s="51"/>
      <c r="G150" s="51"/>
      <c r="H150" s="51"/>
      <c r="I150" s="51"/>
      <c r="J150" s="51"/>
      <c r="K150" s="52"/>
      <c r="L150" s="51"/>
    </row>
    <row r="151" spans="1:14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4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4" ht="14.4" x14ac:dyDescent="0.3">
      <c r="A153" s="26"/>
      <c r="B153" s="18"/>
      <c r="C153" s="8"/>
      <c r="D153" s="19" t="s">
        <v>39</v>
      </c>
      <c r="E153" s="9"/>
      <c r="F153" s="21">
        <f>SUM(F144:F152)</f>
        <v>800</v>
      </c>
      <c r="G153" s="21">
        <f t="shared" ref="G153" si="87">SUM(G144:G152)</f>
        <v>21.67</v>
      </c>
      <c r="H153" s="21">
        <f t="shared" ref="H153" si="88">SUM(H144:H152)</f>
        <v>27.36</v>
      </c>
      <c r="I153" s="21">
        <f t="shared" ref="I153" si="89">SUM(I144:I152)</f>
        <v>90</v>
      </c>
      <c r="J153" s="21">
        <f t="shared" ref="J153" si="90">SUM(J144:J152)</f>
        <v>686.27</v>
      </c>
      <c r="K153" s="27"/>
      <c r="L153" s="21">
        <f t="shared" ref="L153" ca="1" si="91">SUM(L150:L158)</f>
        <v>0</v>
      </c>
    </row>
    <row r="154" spans="1:14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4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4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4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4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4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4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 x14ac:dyDescent="0.3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1482</v>
      </c>
      <c r="G173" s="34">
        <f t="shared" ref="G173" si="107">G139+G143+G153+G158+G165+G172</f>
        <v>44.67</v>
      </c>
      <c r="H173" s="34">
        <f t="shared" ref="H173" si="108">H139+H143+H153+H158+H165+H172</f>
        <v>49.36</v>
      </c>
      <c r="I173" s="34">
        <f t="shared" ref="I173" si="109">I139+I143+I153+I158+I165+I172</f>
        <v>197</v>
      </c>
      <c r="J173" s="34">
        <f t="shared" ref="J173" si="110">J139+J143+J153+J158+J165+J172</f>
        <v>1395.2</v>
      </c>
      <c r="K173" s="35"/>
      <c r="L173" s="34">
        <f t="shared" ref="L173" ca="1" si="111">L139+L143+L153+L158+L165+L172</f>
        <v>0</v>
      </c>
    </row>
    <row r="174" spans="1:12" ht="28.8" x14ac:dyDescent="0.3">
      <c r="A174" s="22">
        <v>1</v>
      </c>
      <c r="B174" s="23">
        <v>5</v>
      </c>
      <c r="C174" s="24" t="s">
        <v>20</v>
      </c>
      <c r="D174" s="5" t="s">
        <v>21</v>
      </c>
      <c r="E174" s="89" t="s">
        <v>107</v>
      </c>
      <c r="F174" s="66">
        <v>300</v>
      </c>
      <c r="G174" s="66">
        <v>18</v>
      </c>
      <c r="H174" s="66">
        <v>14</v>
      </c>
      <c r="I174" s="69">
        <v>40</v>
      </c>
      <c r="J174" s="66">
        <v>312</v>
      </c>
      <c r="K174" s="49" t="s">
        <v>111</v>
      </c>
      <c r="L174" s="75">
        <v>53.89</v>
      </c>
    </row>
    <row r="175" spans="1:12" ht="14.4" x14ac:dyDescent="0.3">
      <c r="A175" s="25"/>
      <c r="B175" s="16"/>
      <c r="C175" s="11"/>
      <c r="D175" s="91" t="s">
        <v>31</v>
      </c>
      <c r="E175" s="79" t="s">
        <v>108</v>
      </c>
      <c r="F175" s="67">
        <v>200</v>
      </c>
      <c r="G175" s="67">
        <v>1</v>
      </c>
      <c r="H175" s="67">
        <v>0</v>
      </c>
      <c r="I175" s="70">
        <v>32</v>
      </c>
      <c r="J175" s="67">
        <v>133</v>
      </c>
      <c r="K175" s="52" t="s">
        <v>110</v>
      </c>
      <c r="L175" s="76">
        <v>6.05</v>
      </c>
    </row>
    <row r="176" spans="1:12" ht="14.4" x14ac:dyDescent="0.3">
      <c r="A176" s="25"/>
      <c r="B176" s="16"/>
      <c r="C176" s="11"/>
      <c r="D176" s="92" t="s">
        <v>23</v>
      </c>
      <c r="E176" s="79" t="s">
        <v>68</v>
      </c>
      <c r="F176" s="67">
        <v>70</v>
      </c>
      <c r="G176" s="67">
        <v>5</v>
      </c>
      <c r="H176" s="67">
        <v>2</v>
      </c>
      <c r="I176" s="70">
        <v>34</v>
      </c>
      <c r="J176" s="67">
        <v>164</v>
      </c>
      <c r="K176" s="52"/>
      <c r="L176" s="76">
        <v>5.81</v>
      </c>
    </row>
    <row r="177" spans="1:14" ht="18" x14ac:dyDescent="0.35">
      <c r="A177" s="25"/>
      <c r="B177" s="16"/>
      <c r="C177" s="11"/>
      <c r="D177" s="92" t="s">
        <v>24</v>
      </c>
      <c r="E177" s="79" t="s">
        <v>97</v>
      </c>
      <c r="F177" s="67">
        <v>100</v>
      </c>
      <c r="G177" s="67">
        <v>0</v>
      </c>
      <c r="H177" s="67">
        <v>0</v>
      </c>
      <c r="I177" s="70">
        <v>10</v>
      </c>
      <c r="J177" s="67">
        <v>47</v>
      </c>
      <c r="K177" s="52" t="s">
        <v>64</v>
      </c>
      <c r="L177" s="76">
        <v>12.39</v>
      </c>
      <c r="N177" s="93"/>
    </row>
    <row r="178" spans="1:14" ht="18.600000000000001" thickBot="1" x14ac:dyDescent="0.4">
      <c r="A178" s="25"/>
      <c r="B178" s="16"/>
      <c r="C178" s="11"/>
      <c r="D178" s="92" t="s">
        <v>109</v>
      </c>
      <c r="E178" s="90" t="s">
        <v>98</v>
      </c>
      <c r="F178" s="68">
        <v>12</v>
      </c>
      <c r="G178" s="68">
        <v>1</v>
      </c>
      <c r="H178" s="68">
        <v>2</v>
      </c>
      <c r="I178" s="71">
        <v>9</v>
      </c>
      <c r="J178" s="68">
        <v>49</v>
      </c>
      <c r="K178" s="52" t="s">
        <v>65</v>
      </c>
      <c r="L178" s="77">
        <v>3.63</v>
      </c>
      <c r="N178" s="93"/>
    </row>
    <row r="179" spans="1:14" ht="18" x14ac:dyDescent="0.3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  <c r="N179" s="93"/>
    </row>
    <row r="180" spans="1:14" ht="18" x14ac:dyDescent="0.3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  <c r="N180" s="93"/>
    </row>
    <row r="181" spans="1:14" ht="18" x14ac:dyDescent="0.35">
      <c r="A181" s="26"/>
      <c r="B181" s="18"/>
      <c r="C181" s="8"/>
      <c r="D181" s="19" t="s">
        <v>39</v>
      </c>
      <c r="E181" s="9"/>
      <c r="F181" s="21">
        <f>SUM(F174:F180)</f>
        <v>682</v>
      </c>
      <c r="G181" s="21">
        <f t="shared" ref="G181" si="112">SUM(G174:G180)</f>
        <v>25</v>
      </c>
      <c r="H181" s="21">
        <f t="shared" ref="H181" si="113">SUM(H174:H180)</f>
        <v>18</v>
      </c>
      <c r="I181" s="21">
        <f t="shared" ref="I181" si="114">SUM(I174:I180)</f>
        <v>125</v>
      </c>
      <c r="J181" s="21">
        <f t="shared" ref="J181" si="115">SUM(J174:J180)</f>
        <v>705</v>
      </c>
      <c r="K181" s="27"/>
      <c r="L181" s="21">
        <f t="shared" si="81"/>
        <v>81.77</v>
      </c>
      <c r="N181" s="93"/>
    </row>
    <row r="182" spans="1:14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4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4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4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4" ht="14.4" x14ac:dyDescent="0.3">
      <c r="A186" s="28">
        <f>A174</f>
        <v>1</v>
      </c>
      <c r="B186" s="14">
        <f>B174</f>
        <v>5</v>
      </c>
      <c r="C186" s="10" t="s">
        <v>26</v>
      </c>
      <c r="D186" s="7"/>
      <c r="E186" s="80" t="s">
        <v>112</v>
      </c>
      <c r="F186" s="82">
        <v>60</v>
      </c>
      <c r="G186" s="81">
        <v>0.49</v>
      </c>
      <c r="H186" s="81">
        <v>0</v>
      </c>
      <c r="I186" s="85">
        <v>1</v>
      </c>
      <c r="J186" s="81">
        <v>7</v>
      </c>
      <c r="K186" s="52" t="s">
        <v>104</v>
      </c>
      <c r="L186" s="84">
        <v>9.8699999999999992</v>
      </c>
    </row>
    <row r="187" spans="1:14" ht="14.4" x14ac:dyDescent="0.3">
      <c r="A187" s="25"/>
      <c r="B187" s="16"/>
      <c r="C187" s="11"/>
      <c r="D187" s="7" t="s">
        <v>28</v>
      </c>
      <c r="E187" s="79" t="s">
        <v>113</v>
      </c>
      <c r="F187" s="67">
        <v>250</v>
      </c>
      <c r="G187" s="67">
        <v>3</v>
      </c>
      <c r="H187" s="67">
        <v>6</v>
      </c>
      <c r="I187" s="70">
        <v>17</v>
      </c>
      <c r="J187" s="67">
        <v>118</v>
      </c>
      <c r="K187" s="52" t="s">
        <v>115</v>
      </c>
      <c r="L187" s="76">
        <v>7.4</v>
      </c>
    </row>
    <row r="188" spans="1:14" ht="14.4" x14ac:dyDescent="0.3">
      <c r="A188" s="25"/>
      <c r="B188" s="16"/>
      <c r="C188" s="11"/>
      <c r="D188" s="7" t="s">
        <v>29</v>
      </c>
      <c r="E188" s="79" t="s">
        <v>114</v>
      </c>
      <c r="F188" s="67">
        <v>240</v>
      </c>
      <c r="G188" s="67">
        <v>15</v>
      </c>
      <c r="H188" s="67">
        <v>26</v>
      </c>
      <c r="I188" s="70">
        <v>23</v>
      </c>
      <c r="J188" s="67">
        <v>384</v>
      </c>
      <c r="K188" s="52" t="s">
        <v>116</v>
      </c>
      <c r="L188" s="76">
        <v>55.91</v>
      </c>
    </row>
    <row r="189" spans="1:14" ht="14.4" x14ac:dyDescent="0.3">
      <c r="A189" s="25"/>
      <c r="B189" s="16"/>
      <c r="C189" s="11"/>
      <c r="D189" s="92" t="s">
        <v>31</v>
      </c>
      <c r="E189" s="79" t="s">
        <v>67</v>
      </c>
      <c r="F189" s="67">
        <v>200</v>
      </c>
      <c r="G189" s="67">
        <v>0</v>
      </c>
      <c r="H189" s="67">
        <v>0</v>
      </c>
      <c r="I189" s="70">
        <v>25</v>
      </c>
      <c r="J189" s="67">
        <v>113</v>
      </c>
      <c r="K189" s="52" t="s">
        <v>79</v>
      </c>
      <c r="L189" s="76">
        <v>5.77</v>
      </c>
    </row>
    <row r="190" spans="1:14" ht="14.4" x14ac:dyDescent="0.3">
      <c r="A190" s="25"/>
      <c r="B190" s="16"/>
      <c r="C190" s="11"/>
      <c r="D190" s="92" t="s">
        <v>32</v>
      </c>
      <c r="E190" s="79" t="s">
        <v>74</v>
      </c>
      <c r="F190" s="67">
        <v>60</v>
      </c>
      <c r="G190" s="67">
        <v>3</v>
      </c>
      <c r="H190" s="67">
        <v>1</v>
      </c>
      <c r="I190" s="70">
        <v>30</v>
      </c>
      <c r="J190" s="67">
        <v>138</v>
      </c>
      <c r="K190" s="52"/>
      <c r="L190" s="76">
        <v>4.2</v>
      </c>
    </row>
    <row r="191" spans="1:14" ht="18" x14ac:dyDescent="0.35">
      <c r="A191" s="25"/>
      <c r="B191" s="16"/>
      <c r="C191" s="11"/>
      <c r="D191" s="92" t="s">
        <v>33</v>
      </c>
      <c r="E191" s="79" t="s">
        <v>75</v>
      </c>
      <c r="F191" s="67">
        <v>30</v>
      </c>
      <c r="G191" s="67">
        <v>2</v>
      </c>
      <c r="H191" s="67">
        <v>0</v>
      </c>
      <c r="I191" s="70">
        <v>13</v>
      </c>
      <c r="J191" s="67">
        <v>61</v>
      </c>
      <c r="K191" s="52"/>
      <c r="L191" s="76">
        <v>3.01</v>
      </c>
      <c r="N191" s="93"/>
    </row>
    <row r="192" spans="1:14" ht="18" x14ac:dyDescent="0.35">
      <c r="A192" s="25"/>
      <c r="B192" s="16"/>
      <c r="C192" s="11"/>
      <c r="D192" s="7"/>
      <c r="E192" s="50"/>
      <c r="F192" s="51"/>
      <c r="G192" s="51"/>
      <c r="H192" s="51"/>
      <c r="I192" s="51"/>
      <c r="J192" s="51"/>
      <c r="K192" s="52"/>
      <c r="L192" s="51"/>
      <c r="N192" s="93"/>
    </row>
    <row r="193" spans="1:14" ht="18" x14ac:dyDescent="0.3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  <c r="N193" s="93"/>
    </row>
    <row r="194" spans="1:14" ht="18" x14ac:dyDescent="0.3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  <c r="N194" s="93"/>
    </row>
    <row r="195" spans="1:14" ht="18" x14ac:dyDescent="0.35">
      <c r="A195" s="26"/>
      <c r="B195" s="18"/>
      <c r="C195" s="8"/>
      <c r="D195" s="19" t="s">
        <v>39</v>
      </c>
      <c r="E195" s="9"/>
      <c r="F195" s="21">
        <f>SUM(F186:F194)</f>
        <v>840</v>
      </c>
      <c r="G195" s="21">
        <f t="shared" ref="G195" si="121">SUM(G186:G194)</f>
        <v>23.490000000000002</v>
      </c>
      <c r="H195" s="21">
        <f t="shared" ref="H195" si="122">SUM(H186:H194)</f>
        <v>33</v>
      </c>
      <c r="I195" s="21">
        <f t="shared" ref="I195" si="123">SUM(I186:I194)</f>
        <v>109</v>
      </c>
      <c r="J195" s="21">
        <f t="shared" ref="J195" si="124">SUM(J186:J194)</f>
        <v>821</v>
      </c>
      <c r="K195" s="27"/>
      <c r="L195" s="21">
        <f t="shared" ref="L195" ca="1" si="125">SUM(L192:L200)</f>
        <v>0</v>
      </c>
      <c r="N195" s="93"/>
    </row>
    <row r="196" spans="1:14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4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4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4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4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4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4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4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4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4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4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4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4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4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4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4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4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4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4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4" ht="15.75" customHeight="1" x14ac:dyDescent="0.25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1522</v>
      </c>
      <c r="G215" s="34">
        <f t="shared" ref="G215" si="141">G181+G185+G195+G200+G207+G214</f>
        <v>48.49</v>
      </c>
      <c r="H215" s="34">
        <f t="shared" ref="H215" si="142">H181+H185+H195+H200+H207+H214</f>
        <v>51</v>
      </c>
      <c r="I215" s="34">
        <f t="shared" ref="I215" si="143">I181+I185+I195+I200+I207+I214</f>
        <v>234</v>
      </c>
      <c r="J215" s="34">
        <f t="shared" ref="J215" si="144">J181+J185+J195+J200+J207+J214</f>
        <v>1526</v>
      </c>
      <c r="K215" s="35"/>
      <c r="L215" s="34">
        <f t="shared" ref="L215" ca="1" si="145">L181+L185+L195+L200+L207+L214</f>
        <v>0</v>
      </c>
    </row>
    <row r="216" spans="1:14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89" t="s">
        <v>117</v>
      </c>
      <c r="F216" s="66">
        <v>150</v>
      </c>
      <c r="G216" s="66">
        <v>14</v>
      </c>
      <c r="H216" s="66">
        <v>15</v>
      </c>
      <c r="I216" s="69">
        <v>2.5499999999999998</v>
      </c>
      <c r="J216" s="66">
        <v>347.5</v>
      </c>
      <c r="K216" s="49" t="s">
        <v>120</v>
      </c>
      <c r="L216" s="75">
        <v>45.1</v>
      </c>
    </row>
    <row r="217" spans="1:14" ht="14.4" x14ac:dyDescent="0.3">
      <c r="A217" s="25"/>
      <c r="B217" s="16"/>
      <c r="C217" s="11"/>
      <c r="D217" s="91" t="s">
        <v>53</v>
      </c>
      <c r="E217" s="79" t="s">
        <v>102</v>
      </c>
      <c r="F217" s="67">
        <v>200</v>
      </c>
      <c r="G217" s="67">
        <v>3.17</v>
      </c>
      <c r="H217" s="67">
        <v>2.78</v>
      </c>
      <c r="I217" s="70">
        <v>15.95</v>
      </c>
      <c r="J217" s="67">
        <v>100.6</v>
      </c>
      <c r="K217" s="52" t="s">
        <v>47</v>
      </c>
      <c r="L217" s="76">
        <v>13.47</v>
      </c>
    </row>
    <row r="218" spans="1:14" ht="18" x14ac:dyDescent="0.35">
      <c r="A218" s="25"/>
      <c r="B218" s="16"/>
      <c r="C218" s="11"/>
      <c r="D218" s="92" t="s">
        <v>33</v>
      </c>
      <c r="E218" s="79" t="s">
        <v>75</v>
      </c>
      <c r="F218" s="67">
        <v>30</v>
      </c>
      <c r="G218" s="67">
        <v>1.68</v>
      </c>
      <c r="H218" s="67">
        <v>0</v>
      </c>
      <c r="I218" s="70">
        <v>13</v>
      </c>
      <c r="J218" s="67">
        <v>61</v>
      </c>
      <c r="K218" s="52"/>
      <c r="L218" s="76">
        <v>3.01</v>
      </c>
      <c r="N218" s="96"/>
    </row>
    <row r="219" spans="1:14" ht="18" x14ac:dyDescent="0.35">
      <c r="A219" s="25"/>
      <c r="B219" s="16"/>
      <c r="C219" s="11"/>
      <c r="D219" s="92" t="s">
        <v>32</v>
      </c>
      <c r="E219" s="79" t="s">
        <v>74</v>
      </c>
      <c r="F219" s="67">
        <v>40</v>
      </c>
      <c r="G219" s="67">
        <v>3.16</v>
      </c>
      <c r="H219" s="67">
        <v>0.8</v>
      </c>
      <c r="I219" s="70">
        <v>19.32</v>
      </c>
      <c r="J219" s="67">
        <v>93.52</v>
      </c>
      <c r="K219" s="52"/>
      <c r="L219" s="76">
        <v>2.8</v>
      </c>
      <c r="N219" s="96"/>
    </row>
    <row r="220" spans="1:14" ht="18" x14ac:dyDescent="0.35">
      <c r="A220" s="25"/>
      <c r="B220" s="16"/>
      <c r="C220" s="11"/>
      <c r="D220" s="7"/>
      <c r="E220" s="79" t="s">
        <v>118</v>
      </c>
      <c r="F220" s="67">
        <v>60</v>
      </c>
      <c r="G220" s="67">
        <v>2.11</v>
      </c>
      <c r="H220" s="67">
        <v>0.97</v>
      </c>
      <c r="I220" s="67">
        <v>4.25</v>
      </c>
      <c r="J220" s="67">
        <v>33.71</v>
      </c>
      <c r="K220" s="52" t="s">
        <v>65</v>
      </c>
      <c r="L220" s="76">
        <v>14.2</v>
      </c>
      <c r="N220" s="96"/>
    </row>
    <row r="221" spans="1:14" ht="18" x14ac:dyDescent="0.35">
      <c r="A221" s="25"/>
      <c r="B221" s="16"/>
      <c r="C221" s="11"/>
      <c r="D221" s="91" t="s">
        <v>24</v>
      </c>
      <c r="E221" s="78" t="s">
        <v>119</v>
      </c>
      <c r="F221" s="81">
        <v>100</v>
      </c>
      <c r="G221" s="81">
        <v>0.4</v>
      </c>
      <c r="H221" s="81">
        <v>0.4</v>
      </c>
      <c r="I221" s="85">
        <v>9.8000000000000007</v>
      </c>
      <c r="J221" s="81">
        <v>47</v>
      </c>
      <c r="K221" s="52" t="s">
        <v>64</v>
      </c>
      <c r="L221" s="83">
        <v>12.39</v>
      </c>
      <c r="N221" s="96"/>
    </row>
    <row r="222" spans="1:14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  <c r="N222" s="95"/>
    </row>
    <row r="223" spans="1:14" ht="14.4" x14ac:dyDescent="0.3">
      <c r="A223" s="26"/>
      <c r="B223" s="18"/>
      <c r="C223" s="8"/>
      <c r="D223" s="19" t="s">
        <v>39</v>
      </c>
      <c r="E223" s="9"/>
      <c r="F223" s="21">
        <f>SUM(F216:F222)</f>
        <v>580</v>
      </c>
      <c r="G223" s="21">
        <f t="shared" ref="G223" si="146">SUM(G216:G222)</f>
        <v>24.52</v>
      </c>
      <c r="H223" s="21">
        <f t="shared" ref="H223" si="147">SUM(H216:H222)</f>
        <v>19.95</v>
      </c>
      <c r="I223" s="21">
        <f t="shared" ref="I223" si="148">SUM(I216:I222)</f>
        <v>64.87</v>
      </c>
      <c r="J223" s="21">
        <f t="shared" ref="J223" si="149">SUM(J216:J222)</f>
        <v>683.33</v>
      </c>
      <c r="K223" s="27"/>
      <c r="L223" s="21">
        <f t="shared" ref="L223:L265" si="150">SUM(L216:L222)</f>
        <v>90.97</v>
      </c>
    </row>
    <row r="224" spans="1:14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/>
      <c r="E228" s="78" t="s">
        <v>70</v>
      </c>
      <c r="F228" s="81">
        <v>60</v>
      </c>
      <c r="G228" s="81">
        <v>0.67</v>
      </c>
      <c r="H228" s="81">
        <v>0.05</v>
      </c>
      <c r="I228" s="85">
        <v>2.1</v>
      </c>
      <c r="J228" s="81">
        <v>12</v>
      </c>
      <c r="K228" s="87" t="s">
        <v>124</v>
      </c>
      <c r="L228" s="83">
        <v>9.8699999999999992</v>
      </c>
    </row>
    <row r="229" spans="1:12" ht="14.4" x14ac:dyDescent="0.3">
      <c r="A229" s="25"/>
      <c r="B229" s="16"/>
      <c r="C229" s="11"/>
      <c r="D229" s="7" t="s">
        <v>28</v>
      </c>
      <c r="E229" s="79" t="s">
        <v>100</v>
      </c>
      <c r="F229" s="67">
        <v>250</v>
      </c>
      <c r="G229" s="67">
        <v>1.8</v>
      </c>
      <c r="H229" s="67">
        <v>9.84</v>
      </c>
      <c r="I229" s="70">
        <v>10.93</v>
      </c>
      <c r="J229" s="67">
        <v>103.75</v>
      </c>
      <c r="K229" s="73" t="s">
        <v>105</v>
      </c>
      <c r="L229" s="76">
        <v>15.84</v>
      </c>
    </row>
    <row r="230" spans="1:12" ht="14.4" x14ac:dyDescent="0.3">
      <c r="A230" s="25"/>
      <c r="B230" s="16"/>
      <c r="C230" s="11"/>
      <c r="D230" s="7" t="s">
        <v>29</v>
      </c>
      <c r="E230" s="79" t="s">
        <v>121</v>
      </c>
      <c r="F230" s="67">
        <v>190</v>
      </c>
      <c r="G230" s="67">
        <v>12</v>
      </c>
      <c r="H230" s="67">
        <v>13</v>
      </c>
      <c r="I230" s="70">
        <v>30.88</v>
      </c>
      <c r="J230" s="67">
        <v>376.2</v>
      </c>
      <c r="K230" s="73" t="s">
        <v>125</v>
      </c>
      <c r="L230" s="76">
        <v>105.42</v>
      </c>
    </row>
    <row r="231" spans="1:12" ht="14.4" x14ac:dyDescent="0.3">
      <c r="A231" s="25"/>
      <c r="B231" s="16"/>
      <c r="C231" s="11"/>
      <c r="D231" s="92" t="s">
        <v>122</v>
      </c>
      <c r="E231" s="79" t="s">
        <v>96</v>
      </c>
      <c r="F231" s="67">
        <v>200</v>
      </c>
      <c r="G231" s="67">
        <v>1</v>
      </c>
      <c r="H231" s="67">
        <v>0</v>
      </c>
      <c r="I231" s="70">
        <v>20.23</v>
      </c>
      <c r="J231" s="67">
        <v>84.93</v>
      </c>
      <c r="K231" s="73" t="s">
        <v>65</v>
      </c>
      <c r="L231" s="76">
        <v>8.06</v>
      </c>
    </row>
    <row r="232" spans="1:12" ht="14.4" x14ac:dyDescent="0.3">
      <c r="A232" s="25"/>
      <c r="B232" s="16"/>
      <c r="C232" s="11"/>
      <c r="D232" s="92" t="s">
        <v>123</v>
      </c>
      <c r="E232" s="79" t="s">
        <v>98</v>
      </c>
      <c r="F232" s="67">
        <v>12</v>
      </c>
      <c r="G232" s="67">
        <v>0.97</v>
      </c>
      <c r="H232" s="67">
        <v>2.34</v>
      </c>
      <c r="I232" s="70">
        <v>8.5399999999999991</v>
      </c>
      <c r="J232" s="67">
        <v>49.38</v>
      </c>
      <c r="K232" s="73" t="s">
        <v>65</v>
      </c>
      <c r="L232" s="76">
        <v>3.63</v>
      </c>
    </row>
    <row r="233" spans="1:12" ht="14.4" x14ac:dyDescent="0.3">
      <c r="A233" s="25"/>
      <c r="B233" s="16"/>
      <c r="C233" s="11"/>
      <c r="D233" s="7" t="s">
        <v>32</v>
      </c>
      <c r="E233" s="79" t="s">
        <v>74</v>
      </c>
      <c r="F233" s="67">
        <v>60</v>
      </c>
      <c r="G233" s="67">
        <v>3.36</v>
      </c>
      <c r="H233" s="67">
        <v>1.32</v>
      </c>
      <c r="I233" s="70">
        <v>29.64</v>
      </c>
      <c r="J233" s="67">
        <v>137.94</v>
      </c>
      <c r="K233" s="52"/>
      <c r="L233" s="76">
        <v>4.2</v>
      </c>
    </row>
    <row r="234" spans="1:12" ht="14.4" x14ac:dyDescent="0.3">
      <c r="A234" s="25"/>
      <c r="B234" s="16"/>
      <c r="C234" s="11"/>
      <c r="D234" s="7" t="s">
        <v>33</v>
      </c>
      <c r="E234" s="79" t="s">
        <v>75</v>
      </c>
      <c r="F234" s="67">
        <v>30</v>
      </c>
      <c r="G234" s="67">
        <v>1.99</v>
      </c>
      <c r="H234" s="67">
        <v>0.36</v>
      </c>
      <c r="I234" s="70">
        <v>12.54</v>
      </c>
      <c r="J234" s="67">
        <v>61.36</v>
      </c>
      <c r="K234" s="52"/>
      <c r="L234" s="76">
        <v>3.01</v>
      </c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802</v>
      </c>
      <c r="G237" s="21">
        <f t="shared" ref="G237" si="156">SUM(G228:G236)</f>
        <v>21.79</v>
      </c>
      <c r="H237" s="21">
        <f t="shared" ref="H237" si="157">SUM(H228:H236)</f>
        <v>26.91</v>
      </c>
      <c r="I237" s="21">
        <f t="shared" ref="I237" si="158">SUM(I228:I236)</f>
        <v>114.86000000000001</v>
      </c>
      <c r="J237" s="21">
        <f t="shared" ref="J237" si="159">SUM(J228:J236)</f>
        <v>825.56000000000006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1382</v>
      </c>
      <c r="G257" s="34">
        <f t="shared" ref="G257" si="176">G223+G227+G237+G242+G249+G256</f>
        <v>46.31</v>
      </c>
      <c r="H257" s="34">
        <f t="shared" ref="H257" si="177">H223+H227+H237+H242+H249+H256</f>
        <v>46.86</v>
      </c>
      <c r="I257" s="34">
        <f t="shared" ref="I257" si="178">I223+I227+I237+I242+I249+I256</f>
        <v>179.73000000000002</v>
      </c>
      <c r="J257" s="34">
        <f t="shared" ref="J257" si="179">J223+J227+J237+J242+J249+J256</f>
        <v>1508.89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89" t="s">
        <v>126</v>
      </c>
      <c r="F258" s="66">
        <v>150</v>
      </c>
      <c r="G258" s="66">
        <v>12</v>
      </c>
      <c r="H258" s="66">
        <v>12</v>
      </c>
      <c r="I258" s="69">
        <v>14.21</v>
      </c>
      <c r="J258" s="66">
        <v>252.86</v>
      </c>
      <c r="K258" s="72" t="s">
        <v>129</v>
      </c>
      <c r="L258" s="75">
        <v>70.540000000000006</v>
      </c>
    </row>
    <row r="259" spans="1:12" ht="14.4" x14ac:dyDescent="0.3">
      <c r="A259" s="25"/>
      <c r="B259" s="16"/>
      <c r="C259" s="11"/>
      <c r="D259" s="91" t="s">
        <v>22</v>
      </c>
      <c r="E259" s="79" t="s">
        <v>127</v>
      </c>
      <c r="F259" s="67">
        <v>200</v>
      </c>
      <c r="G259" s="67">
        <v>1.52</v>
      </c>
      <c r="H259" s="67">
        <v>1.35</v>
      </c>
      <c r="I259" s="70">
        <v>15.9</v>
      </c>
      <c r="J259" s="67">
        <v>81.83</v>
      </c>
      <c r="K259" s="73" t="s">
        <v>130</v>
      </c>
      <c r="L259" s="76">
        <v>5.57</v>
      </c>
    </row>
    <row r="260" spans="1:12" ht="14.4" x14ac:dyDescent="0.3">
      <c r="A260" s="25"/>
      <c r="B260" s="16"/>
      <c r="C260" s="11"/>
      <c r="D260" s="92" t="s">
        <v>33</v>
      </c>
      <c r="E260" s="79" t="s">
        <v>49</v>
      </c>
      <c r="F260" s="67">
        <v>30</v>
      </c>
      <c r="G260" s="67">
        <v>1.68</v>
      </c>
      <c r="H260" s="67">
        <v>0</v>
      </c>
      <c r="I260" s="70">
        <v>14.82</v>
      </c>
      <c r="J260" s="67">
        <v>69.97</v>
      </c>
      <c r="K260" s="73"/>
      <c r="L260" s="76">
        <v>3.01</v>
      </c>
    </row>
    <row r="261" spans="1:12" ht="14.4" x14ac:dyDescent="0.3">
      <c r="A261" s="25"/>
      <c r="B261" s="16"/>
      <c r="C261" s="11"/>
      <c r="D261" s="92" t="s">
        <v>32</v>
      </c>
      <c r="E261" s="79" t="s">
        <v>50</v>
      </c>
      <c r="F261" s="67">
        <v>40</v>
      </c>
      <c r="G261" s="67">
        <v>3.16</v>
      </c>
      <c r="H261" s="67">
        <v>0.8</v>
      </c>
      <c r="I261" s="70">
        <v>19.32</v>
      </c>
      <c r="J261" s="67">
        <v>93.52</v>
      </c>
      <c r="K261" s="73"/>
      <c r="L261" s="76">
        <v>2.8</v>
      </c>
    </row>
    <row r="262" spans="1:12" ht="14.4" x14ac:dyDescent="0.3">
      <c r="A262" s="25"/>
      <c r="B262" s="16"/>
      <c r="C262" s="11"/>
      <c r="D262" s="7"/>
      <c r="E262" s="79" t="s">
        <v>128</v>
      </c>
      <c r="F262" s="67">
        <v>60</v>
      </c>
      <c r="G262" s="67">
        <v>0.49</v>
      </c>
      <c r="H262" s="67">
        <v>0.12</v>
      </c>
      <c r="I262" s="70">
        <v>1</v>
      </c>
      <c r="J262" s="67">
        <v>7</v>
      </c>
      <c r="K262" s="73" t="s">
        <v>60</v>
      </c>
      <c r="L262" s="76">
        <v>9.8699999999999992</v>
      </c>
    </row>
    <row r="263" spans="1:12" ht="14.4" x14ac:dyDescent="0.3">
      <c r="A263" s="25"/>
      <c r="B263" s="16"/>
      <c r="C263" s="11"/>
      <c r="D263" s="91" t="s">
        <v>24</v>
      </c>
      <c r="E263" s="78" t="s">
        <v>58</v>
      </c>
      <c r="F263" s="81">
        <v>100</v>
      </c>
      <c r="G263" s="81">
        <v>0.4</v>
      </c>
      <c r="H263" s="81">
        <v>0</v>
      </c>
      <c r="I263" s="85">
        <v>10.3</v>
      </c>
      <c r="J263" s="81">
        <v>47</v>
      </c>
      <c r="K263" s="87" t="s">
        <v>64</v>
      </c>
      <c r="L263" s="83">
        <v>12.39</v>
      </c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580</v>
      </c>
      <c r="G265" s="21">
        <f t="shared" ref="G265" si="181">SUM(G258:G264)</f>
        <v>19.249999999999996</v>
      </c>
      <c r="H265" s="21">
        <f t="shared" ref="H265" si="182">SUM(H258:H264)</f>
        <v>14.27</v>
      </c>
      <c r="I265" s="21">
        <f t="shared" ref="I265" si="183">SUM(I258:I264)</f>
        <v>75.55</v>
      </c>
      <c r="J265" s="21">
        <f t="shared" ref="J265" si="184">SUM(J258:J264)</f>
        <v>552.17999999999995</v>
      </c>
      <c r="K265" s="27"/>
      <c r="L265" s="21">
        <f t="shared" si="150"/>
        <v>104.18000000000002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/>
      <c r="E270" s="78" t="s">
        <v>131</v>
      </c>
      <c r="F270" s="81">
        <v>60</v>
      </c>
      <c r="G270" s="81">
        <v>1.02</v>
      </c>
      <c r="H270" s="81">
        <v>0</v>
      </c>
      <c r="I270" s="85">
        <v>2</v>
      </c>
      <c r="J270" s="81">
        <v>12</v>
      </c>
      <c r="K270" s="87" t="s">
        <v>78</v>
      </c>
      <c r="L270" s="83">
        <v>12.71</v>
      </c>
    </row>
    <row r="271" spans="1:12" ht="14.4" x14ac:dyDescent="0.3">
      <c r="A271" s="25"/>
      <c r="B271" s="16"/>
      <c r="C271" s="11"/>
      <c r="D271" s="7" t="s">
        <v>28</v>
      </c>
      <c r="E271" s="79" t="s">
        <v>132</v>
      </c>
      <c r="F271" s="67">
        <v>250</v>
      </c>
      <c r="G271" s="67">
        <v>6</v>
      </c>
      <c r="H271" s="67">
        <v>10.54</v>
      </c>
      <c r="I271" s="70">
        <v>17.45</v>
      </c>
      <c r="J271" s="67">
        <v>143</v>
      </c>
      <c r="K271" s="73" t="s">
        <v>136</v>
      </c>
      <c r="L271" s="76">
        <v>8.7799999999999994</v>
      </c>
    </row>
    <row r="272" spans="1:12" ht="14.4" x14ac:dyDescent="0.3">
      <c r="A272" s="25"/>
      <c r="B272" s="16"/>
      <c r="C272" s="11"/>
      <c r="D272" s="7" t="s">
        <v>29</v>
      </c>
      <c r="E272" s="79" t="s">
        <v>133</v>
      </c>
      <c r="F272" s="67">
        <v>120</v>
      </c>
      <c r="G272" s="67">
        <v>11</v>
      </c>
      <c r="H272" s="67">
        <v>12</v>
      </c>
      <c r="I272" s="70">
        <v>4.5599999999999996</v>
      </c>
      <c r="J272" s="67">
        <v>139.19999999999999</v>
      </c>
      <c r="K272" s="73" t="s">
        <v>137</v>
      </c>
      <c r="L272" s="76">
        <v>42.72</v>
      </c>
    </row>
    <row r="273" spans="1:12" ht="14.4" x14ac:dyDescent="0.3">
      <c r="A273" s="25"/>
      <c r="B273" s="16"/>
      <c r="C273" s="11"/>
      <c r="D273" s="7" t="s">
        <v>30</v>
      </c>
      <c r="E273" s="79" t="s">
        <v>134</v>
      </c>
      <c r="F273" s="67">
        <v>150</v>
      </c>
      <c r="G273" s="67">
        <v>3.7</v>
      </c>
      <c r="H273" s="67">
        <v>5.9</v>
      </c>
      <c r="I273" s="70">
        <v>36.68</v>
      </c>
      <c r="J273" s="67">
        <v>209</v>
      </c>
      <c r="K273" s="73" t="s">
        <v>138</v>
      </c>
      <c r="L273" s="76">
        <v>11.82</v>
      </c>
    </row>
    <row r="274" spans="1:12" ht="14.4" x14ac:dyDescent="0.3">
      <c r="A274" s="25"/>
      <c r="B274" s="16"/>
      <c r="C274" s="11"/>
      <c r="D274" s="7" t="s">
        <v>31</v>
      </c>
      <c r="E274" s="79" t="s">
        <v>135</v>
      </c>
      <c r="F274" s="67">
        <v>200</v>
      </c>
      <c r="G274" s="67">
        <v>0.66</v>
      </c>
      <c r="H274" s="67">
        <v>0.18</v>
      </c>
      <c r="I274" s="70">
        <v>32.01</v>
      </c>
      <c r="J274" s="67">
        <v>132.80000000000001</v>
      </c>
      <c r="K274" s="73" t="s">
        <v>110</v>
      </c>
      <c r="L274" s="76">
        <v>6.05</v>
      </c>
    </row>
    <row r="275" spans="1:12" ht="14.4" x14ac:dyDescent="0.3">
      <c r="A275" s="25"/>
      <c r="B275" s="16"/>
      <c r="C275" s="11"/>
      <c r="D275" s="7" t="s">
        <v>32</v>
      </c>
      <c r="E275" s="79" t="s">
        <v>50</v>
      </c>
      <c r="F275" s="67">
        <v>60</v>
      </c>
      <c r="G275" s="67">
        <v>3.36</v>
      </c>
      <c r="H275" s="67">
        <v>1.32</v>
      </c>
      <c r="I275" s="70">
        <v>29.64</v>
      </c>
      <c r="J275" s="67">
        <v>137.94</v>
      </c>
      <c r="K275" s="73"/>
      <c r="L275" s="76">
        <v>4.2</v>
      </c>
    </row>
    <row r="276" spans="1:12" ht="14.4" x14ac:dyDescent="0.3">
      <c r="A276" s="25"/>
      <c r="B276" s="16"/>
      <c r="C276" s="11"/>
      <c r="D276" s="7" t="s">
        <v>33</v>
      </c>
      <c r="E276" s="79" t="s">
        <v>49</v>
      </c>
      <c r="F276" s="67">
        <v>30</v>
      </c>
      <c r="G276" s="67">
        <v>1.99</v>
      </c>
      <c r="H276" s="67">
        <v>0.36</v>
      </c>
      <c r="I276" s="70">
        <v>12.54</v>
      </c>
      <c r="J276" s="67">
        <v>61.36</v>
      </c>
      <c r="K276" s="73"/>
      <c r="L276" s="76">
        <v>3.01</v>
      </c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870</v>
      </c>
      <c r="G279" s="21">
        <f t="shared" ref="G279" si="190">SUM(G270:G278)</f>
        <v>27.729999999999997</v>
      </c>
      <c r="H279" s="21">
        <f t="shared" ref="H279" si="191">SUM(H270:H278)</f>
        <v>30.299999999999997</v>
      </c>
      <c r="I279" s="21">
        <f t="shared" ref="I279" si="192">SUM(I270:I278)</f>
        <v>134.88</v>
      </c>
      <c r="J279" s="21">
        <f t="shared" ref="J279" si="193">SUM(J270:J278)</f>
        <v>835.30000000000007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1450</v>
      </c>
      <c r="G299" s="34">
        <f t="shared" ref="G299" si="210">G265+G269+G279+G284+G291+G298</f>
        <v>46.97999999999999</v>
      </c>
      <c r="H299" s="34">
        <f t="shared" ref="H299" si="211">H265+H269+H279+H284+H291+H298</f>
        <v>44.569999999999993</v>
      </c>
      <c r="I299" s="34">
        <f t="shared" ref="I299" si="212">I265+I269+I279+I284+I291+I298</f>
        <v>210.43</v>
      </c>
      <c r="J299" s="34">
        <f t="shared" ref="J299" si="213">J265+J269+J279+J284+J291+J298</f>
        <v>1387.48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8</v>
      </c>
      <c r="C300" s="24" t="s">
        <v>20</v>
      </c>
      <c r="D300" s="5" t="s">
        <v>21</v>
      </c>
      <c r="E300" s="89" t="s">
        <v>139</v>
      </c>
      <c r="F300" s="66">
        <v>180</v>
      </c>
      <c r="G300" s="66">
        <v>51</v>
      </c>
      <c r="H300" s="66">
        <v>20</v>
      </c>
      <c r="I300" s="69">
        <v>50</v>
      </c>
      <c r="J300" s="66">
        <v>486</v>
      </c>
      <c r="K300" s="72" t="s">
        <v>91</v>
      </c>
      <c r="L300" s="75">
        <v>57.66</v>
      </c>
    </row>
    <row r="301" spans="1:12" ht="14.4" x14ac:dyDescent="0.3">
      <c r="A301" s="25"/>
      <c r="B301" s="16"/>
      <c r="C301" s="11"/>
      <c r="D301" s="91" t="s">
        <v>31</v>
      </c>
      <c r="E301" s="79" t="s">
        <v>140</v>
      </c>
      <c r="F301" s="67">
        <v>200</v>
      </c>
      <c r="G301" s="67">
        <v>12</v>
      </c>
      <c r="H301" s="67">
        <v>5</v>
      </c>
      <c r="I301" s="70">
        <v>8.4</v>
      </c>
      <c r="J301" s="67">
        <v>102</v>
      </c>
      <c r="K301" s="73" t="s">
        <v>78</v>
      </c>
      <c r="L301" s="76">
        <v>17.18</v>
      </c>
    </row>
    <row r="302" spans="1:12" ht="14.4" x14ac:dyDescent="0.3">
      <c r="A302" s="25"/>
      <c r="B302" s="16"/>
      <c r="C302" s="11"/>
      <c r="D302" s="92" t="s">
        <v>23</v>
      </c>
      <c r="E302" s="79" t="s">
        <v>50</v>
      </c>
      <c r="F302" s="67">
        <v>40</v>
      </c>
      <c r="G302" s="67">
        <v>3.16</v>
      </c>
      <c r="H302" s="67">
        <v>0.8</v>
      </c>
      <c r="I302" s="70">
        <v>19.32</v>
      </c>
      <c r="J302" s="67">
        <v>93.52</v>
      </c>
      <c r="K302" s="73"/>
      <c r="L302" s="76">
        <v>2.8</v>
      </c>
    </row>
    <row r="303" spans="1:12" ht="14.4" x14ac:dyDescent="0.3">
      <c r="A303" s="25"/>
      <c r="B303" s="16"/>
      <c r="C303" s="11"/>
      <c r="D303" s="92" t="s">
        <v>24</v>
      </c>
      <c r="E303" s="78" t="s">
        <v>141</v>
      </c>
      <c r="F303" s="81">
        <v>200</v>
      </c>
      <c r="G303" s="81">
        <v>1.56</v>
      </c>
      <c r="H303" s="81">
        <v>7.0000000000000007E-2</v>
      </c>
      <c r="I303" s="85">
        <v>40.17</v>
      </c>
      <c r="J303" s="81">
        <v>179</v>
      </c>
      <c r="K303" s="87" t="s">
        <v>64</v>
      </c>
      <c r="L303" s="83">
        <v>24.78</v>
      </c>
    </row>
    <row r="304" spans="1:12" ht="14.4" x14ac:dyDescent="0.3">
      <c r="A304" s="25"/>
      <c r="B304" s="16"/>
      <c r="C304" s="11"/>
      <c r="D304" s="7"/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620</v>
      </c>
      <c r="G307" s="21">
        <f t="shared" ref="G307" si="215">SUM(G300:G306)</f>
        <v>67.72</v>
      </c>
      <c r="H307" s="21">
        <f t="shared" ref="H307" si="216">SUM(H300:H306)</f>
        <v>25.87</v>
      </c>
      <c r="I307" s="21">
        <f t="shared" ref="I307" si="217">SUM(I300:I306)</f>
        <v>117.89</v>
      </c>
      <c r="J307" s="21">
        <f t="shared" ref="J307" si="218">SUM(J300:J306)</f>
        <v>860.52</v>
      </c>
      <c r="K307" s="27"/>
      <c r="L307" s="21">
        <f t="shared" ref="L307:L349" si="219">SUM(L300:L306)</f>
        <v>102.42</v>
      </c>
    </row>
    <row r="308" spans="1:12" ht="14.4" x14ac:dyDescent="0.3">
      <c r="A308" s="28">
        <f>A300</f>
        <v>2</v>
      </c>
      <c r="B308" s="14">
        <v>8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8</v>
      </c>
      <c r="C312" s="10" t="s">
        <v>26</v>
      </c>
      <c r="D312" s="7"/>
      <c r="E312" s="78" t="s">
        <v>142</v>
      </c>
      <c r="F312" s="81">
        <v>60</v>
      </c>
      <c r="G312" s="81">
        <v>1</v>
      </c>
      <c r="H312" s="81">
        <v>0</v>
      </c>
      <c r="I312" s="85">
        <v>2</v>
      </c>
      <c r="J312" s="81">
        <v>12</v>
      </c>
      <c r="K312" s="87" t="s">
        <v>78</v>
      </c>
      <c r="L312" s="83">
        <v>9.8699999999999992</v>
      </c>
    </row>
    <row r="313" spans="1:12" ht="14.4" x14ac:dyDescent="0.3">
      <c r="A313" s="25"/>
      <c r="B313" s="16"/>
      <c r="C313" s="11"/>
      <c r="D313" s="7" t="s">
        <v>28</v>
      </c>
      <c r="E313" s="79" t="s">
        <v>143</v>
      </c>
      <c r="F313" s="67">
        <v>250</v>
      </c>
      <c r="G313" s="67">
        <v>2.09</v>
      </c>
      <c r="H313" s="67">
        <v>10.18</v>
      </c>
      <c r="I313" s="70">
        <v>12.69</v>
      </c>
      <c r="J313" s="67">
        <v>114.5</v>
      </c>
      <c r="K313" s="73" t="s">
        <v>147</v>
      </c>
      <c r="L313" s="76">
        <v>16.53</v>
      </c>
    </row>
    <row r="314" spans="1:12" ht="14.4" x14ac:dyDescent="0.3">
      <c r="A314" s="25"/>
      <c r="B314" s="16"/>
      <c r="C314" s="11"/>
      <c r="D314" s="7" t="s">
        <v>29</v>
      </c>
      <c r="E314" s="79" t="s">
        <v>144</v>
      </c>
      <c r="F314" s="67">
        <v>150</v>
      </c>
      <c r="G314" s="67">
        <v>22</v>
      </c>
      <c r="H314" s="67">
        <v>16</v>
      </c>
      <c r="I314" s="70">
        <v>15</v>
      </c>
      <c r="J314" s="67">
        <v>327</v>
      </c>
      <c r="K314" s="73" t="s">
        <v>148</v>
      </c>
      <c r="L314" s="76">
        <v>34.82</v>
      </c>
    </row>
    <row r="315" spans="1:12" ht="14.4" x14ac:dyDescent="0.3">
      <c r="A315" s="25"/>
      <c r="B315" s="16"/>
      <c r="C315" s="11"/>
      <c r="D315" s="92" t="s">
        <v>31</v>
      </c>
      <c r="E315" s="79" t="s">
        <v>145</v>
      </c>
      <c r="F315" s="67">
        <v>200</v>
      </c>
      <c r="G315" s="67">
        <v>0.13</v>
      </c>
      <c r="H315" s="67">
        <v>0.04</v>
      </c>
      <c r="I315" s="70">
        <v>15.2</v>
      </c>
      <c r="J315" s="67">
        <v>62</v>
      </c>
      <c r="K315" s="73" t="s">
        <v>149</v>
      </c>
      <c r="L315" s="76">
        <v>2.74</v>
      </c>
    </row>
    <row r="316" spans="1:12" ht="14.4" x14ac:dyDescent="0.3">
      <c r="A316" s="25"/>
      <c r="B316" s="16"/>
      <c r="C316" s="11"/>
      <c r="D316" s="92" t="s">
        <v>32</v>
      </c>
      <c r="E316" s="79" t="s">
        <v>50</v>
      </c>
      <c r="F316" s="67">
        <v>60</v>
      </c>
      <c r="G316" s="67">
        <v>3.36</v>
      </c>
      <c r="H316" s="67">
        <v>1.32</v>
      </c>
      <c r="I316" s="70">
        <v>29.64</v>
      </c>
      <c r="J316" s="67">
        <v>137.94</v>
      </c>
      <c r="K316" s="73"/>
      <c r="L316" s="76">
        <v>4.2</v>
      </c>
    </row>
    <row r="317" spans="1:12" ht="14.4" x14ac:dyDescent="0.3">
      <c r="A317" s="25"/>
      <c r="B317" s="16"/>
      <c r="C317" s="11"/>
      <c r="D317" s="92" t="s">
        <v>33</v>
      </c>
      <c r="E317" s="79" t="s">
        <v>49</v>
      </c>
      <c r="F317" s="67">
        <v>30</v>
      </c>
      <c r="G317" s="67">
        <v>1.99</v>
      </c>
      <c r="H317" s="67">
        <v>0.36</v>
      </c>
      <c r="I317" s="70">
        <v>12.54</v>
      </c>
      <c r="J317" s="67">
        <v>61.36</v>
      </c>
      <c r="K317" s="73"/>
      <c r="L317" s="76">
        <v>3.01</v>
      </c>
    </row>
    <row r="318" spans="1:12" ht="14.4" x14ac:dyDescent="0.3">
      <c r="A318" s="25"/>
      <c r="B318" s="16"/>
      <c r="C318" s="11"/>
      <c r="D318" s="92" t="s">
        <v>109</v>
      </c>
      <c r="E318" s="80" t="s">
        <v>146</v>
      </c>
      <c r="F318" s="82">
        <v>24</v>
      </c>
      <c r="G318" s="82">
        <v>2</v>
      </c>
      <c r="H318" s="82">
        <v>3</v>
      </c>
      <c r="I318" s="86">
        <v>17</v>
      </c>
      <c r="J318" s="82">
        <v>79</v>
      </c>
      <c r="K318" s="52"/>
      <c r="L318" s="84">
        <v>7.25</v>
      </c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774</v>
      </c>
      <c r="G321" s="21">
        <f t="shared" ref="G321" si="225">SUM(G312:G320)</f>
        <v>32.569999999999993</v>
      </c>
      <c r="H321" s="21">
        <f t="shared" ref="H321" si="226">SUM(H312:H320)</f>
        <v>30.9</v>
      </c>
      <c r="I321" s="21">
        <f t="shared" ref="I321" si="227">SUM(I312:I320)</f>
        <v>104.07</v>
      </c>
      <c r="J321" s="21">
        <f t="shared" ref="J321" si="228">SUM(J312:J320)</f>
        <v>793.80000000000007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8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8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8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3">
      <c r="A341" s="31">
        <f>A300</f>
        <v>2</v>
      </c>
      <c r="B341" s="32">
        <f>B300</f>
        <v>8</v>
      </c>
      <c r="C341" s="61" t="s">
        <v>4</v>
      </c>
      <c r="D341" s="62"/>
      <c r="E341" s="33"/>
      <c r="F341" s="34">
        <f>F307+F311+F321+F326+F333+F340</f>
        <v>1394</v>
      </c>
      <c r="G341" s="34">
        <f t="shared" ref="G341" si="245">G307+G311+G321+G326+G333+G340</f>
        <v>100.28999999999999</v>
      </c>
      <c r="H341" s="34">
        <f t="shared" ref="H341" si="246">H307+H311+H321+H326+H333+H340</f>
        <v>56.769999999999996</v>
      </c>
      <c r="I341" s="34">
        <f t="shared" ref="I341" si="247">I307+I311+I321+I326+I333+I340</f>
        <v>221.95999999999998</v>
      </c>
      <c r="J341" s="34">
        <f t="shared" ref="J341" si="248">J307+J311+J321+J326+J333+J340</f>
        <v>1654.3200000000002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9</v>
      </c>
      <c r="C342" s="24" t="s">
        <v>20</v>
      </c>
      <c r="D342" s="5"/>
      <c r="E342" s="80" t="s">
        <v>150</v>
      </c>
      <c r="F342" s="82">
        <v>60</v>
      </c>
      <c r="G342" s="82">
        <v>2</v>
      </c>
      <c r="H342" s="82">
        <v>2</v>
      </c>
      <c r="I342" s="86">
        <v>4</v>
      </c>
      <c r="J342" s="82">
        <v>111</v>
      </c>
      <c r="K342" s="88" t="s">
        <v>87</v>
      </c>
      <c r="L342" s="84">
        <v>11.96</v>
      </c>
    </row>
    <row r="343" spans="1:12" ht="14.4" x14ac:dyDescent="0.3">
      <c r="A343" s="15"/>
      <c r="B343" s="16"/>
      <c r="C343" s="11"/>
      <c r="D343" s="91" t="s">
        <v>152</v>
      </c>
      <c r="E343" s="79" t="s">
        <v>151</v>
      </c>
      <c r="F343" s="67">
        <v>240</v>
      </c>
      <c r="G343" s="67">
        <v>15</v>
      </c>
      <c r="H343" s="67">
        <v>13</v>
      </c>
      <c r="I343" s="67">
        <v>35</v>
      </c>
      <c r="J343" s="67">
        <v>280</v>
      </c>
      <c r="K343" s="98" t="s">
        <v>82</v>
      </c>
      <c r="L343" s="76">
        <v>53.6</v>
      </c>
    </row>
    <row r="344" spans="1:12" ht="14.4" x14ac:dyDescent="0.3">
      <c r="A344" s="15"/>
      <c r="B344" s="16"/>
      <c r="C344" s="11"/>
      <c r="D344" s="92" t="s">
        <v>31</v>
      </c>
      <c r="E344" s="79" t="s">
        <v>96</v>
      </c>
      <c r="F344" s="67">
        <v>200</v>
      </c>
      <c r="G344" s="67">
        <v>1</v>
      </c>
      <c r="H344" s="67">
        <v>0</v>
      </c>
      <c r="I344" s="70">
        <v>20.23</v>
      </c>
      <c r="J344" s="67">
        <v>84.93</v>
      </c>
      <c r="K344" s="73" t="s">
        <v>65</v>
      </c>
      <c r="L344" s="76">
        <v>8.06</v>
      </c>
    </row>
    <row r="345" spans="1:12" ht="14.4" x14ac:dyDescent="0.3">
      <c r="A345" s="15"/>
      <c r="B345" s="16"/>
      <c r="C345" s="11"/>
      <c r="D345" s="92" t="s">
        <v>33</v>
      </c>
      <c r="E345" s="79" t="s">
        <v>49</v>
      </c>
      <c r="F345" s="67">
        <v>30</v>
      </c>
      <c r="G345" s="67">
        <v>1.68</v>
      </c>
      <c r="H345" s="67">
        <v>0.66</v>
      </c>
      <c r="I345" s="70">
        <v>14.82</v>
      </c>
      <c r="J345" s="67">
        <v>69.97</v>
      </c>
      <c r="K345" s="73"/>
      <c r="L345" s="76">
        <v>3.01</v>
      </c>
    </row>
    <row r="346" spans="1:12" ht="14.4" x14ac:dyDescent="0.3">
      <c r="A346" s="15"/>
      <c r="B346" s="16"/>
      <c r="C346" s="11"/>
      <c r="D346" s="92" t="s">
        <v>32</v>
      </c>
      <c r="E346" s="79" t="s">
        <v>50</v>
      </c>
      <c r="F346" s="67">
        <v>40</v>
      </c>
      <c r="G346" s="67">
        <v>3.16</v>
      </c>
      <c r="H346" s="67">
        <v>0.8</v>
      </c>
      <c r="I346" s="70">
        <v>19.32</v>
      </c>
      <c r="J346" s="67">
        <v>93.52</v>
      </c>
      <c r="K346" s="52"/>
      <c r="L346" s="76">
        <v>2.8</v>
      </c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570</v>
      </c>
      <c r="G349" s="21">
        <f t="shared" ref="G349" si="250">SUM(G342:G348)</f>
        <v>22.84</v>
      </c>
      <c r="H349" s="21">
        <f t="shared" ref="H349" si="251">SUM(H342:H348)</f>
        <v>16.46</v>
      </c>
      <c r="I349" s="21">
        <f t="shared" ref="I349" si="252">SUM(I342:I348)</f>
        <v>93.37</v>
      </c>
      <c r="J349" s="21">
        <f t="shared" ref="J349" si="253">SUM(J342:J348)</f>
        <v>639.41999999999996</v>
      </c>
      <c r="K349" s="27"/>
      <c r="L349" s="21">
        <f t="shared" si="219"/>
        <v>79.430000000000007</v>
      </c>
    </row>
    <row r="350" spans="1:12" ht="14.4" x14ac:dyDescent="0.3">
      <c r="A350" s="14">
        <f>A342</f>
        <v>2</v>
      </c>
      <c r="B350" s="14">
        <f>B342</f>
        <v>9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9</v>
      </c>
      <c r="C354" s="10" t="s">
        <v>26</v>
      </c>
      <c r="D354" s="7"/>
      <c r="E354" s="78" t="s">
        <v>153</v>
      </c>
      <c r="F354" s="81">
        <v>60</v>
      </c>
      <c r="G354" s="81">
        <v>1.02</v>
      </c>
      <c r="H354" s="81">
        <v>3</v>
      </c>
      <c r="I354" s="85">
        <v>5.07</v>
      </c>
      <c r="J354" s="81">
        <v>51.42</v>
      </c>
      <c r="K354" s="87" t="s">
        <v>65</v>
      </c>
      <c r="L354" s="83">
        <v>12.71</v>
      </c>
    </row>
    <row r="355" spans="1:12" ht="14.4" x14ac:dyDescent="0.3">
      <c r="A355" s="15"/>
      <c r="B355" s="16"/>
      <c r="C355" s="11"/>
      <c r="D355" s="7" t="s">
        <v>28</v>
      </c>
      <c r="E355" s="79" t="s">
        <v>154</v>
      </c>
      <c r="F355" s="67">
        <v>250</v>
      </c>
      <c r="G355" s="67">
        <v>1.6</v>
      </c>
      <c r="H355" s="67">
        <v>0.56000000000000005</v>
      </c>
      <c r="I355" s="70">
        <v>8.56</v>
      </c>
      <c r="J355" s="67">
        <v>91.25</v>
      </c>
      <c r="K355" s="73" t="s">
        <v>157</v>
      </c>
      <c r="L355" s="76">
        <v>16.149999999999999</v>
      </c>
    </row>
    <row r="356" spans="1:12" ht="28.8" x14ac:dyDescent="0.3">
      <c r="A356" s="15"/>
      <c r="B356" s="16"/>
      <c r="C356" s="11"/>
      <c r="D356" s="7" t="s">
        <v>29</v>
      </c>
      <c r="E356" s="79" t="s">
        <v>155</v>
      </c>
      <c r="F356" s="67">
        <v>250</v>
      </c>
      <c r="G356" s="67">
        <v>30</v>
      </c>
      <c r="H356" s="67">
        <v>20</v>
      </c>
      <c r="I356" s="70">
        <v>25</v>
      </c>
      <c r="J356" s="67">
        <v>311.5</v>
      </c>
      <c r="K356" s="97" t="s">
        <v>158</v>
      </c>
      <c r="L356" s="76">
        <v>44.72</v>
      </c>
    </row>
    <row r="357" spans="1:12" ht="14.4" x14ac:dyDescent="0.3">
      <c r="A357" s="15"/>
      <c r="B357" s="16"/>
      <c r="C357" s="11"/>
      <c r="D357" s="92" t="s">
        <v>31</v>
      </c>
      <c r="E357" s="79" t="s">
        <v>156</v>
      </c>
      <c r="F357" s="67">
        <v>200</v>
      </c>
      <c r="G357" s="67">
        <v>0.14000000000000001</v>
      </c>
      <c r="H357" s="67">
        <v>0.12</v>
      </c>
      <c r="I357" s="70">
        <v>23</v>
      </c>
      <c r="J357" s="67">
        <v>92</v>
      </c>
      <c r="K357" s="73" t="s">
        <v>64</v>
      </c>
      <c r="L357" s="76">
        <v>5.77</v>
      </c>
    </row>
    <row r="358" spans="1:12" ht="14.4" x14ac:dyDescent="0.3">
      <c r="A358" s="15"/>
      <c r="B358" s="16"/>
      <c r="C358" s="11"/>
      <c r="D358" s="92" t="s">
        <v>33</v>
      </c>
      <c r="E358" s="79" t="s">
        <v>49</v>
      </c>
      <c r="F358" s="67">
        <v>30</v>
      </c>
      <c r="G358" s="67">
        <v>1.99</v>
      </c>
      <c r="H358" s="67">
        <v>0.36</v>
      </c>
      <c r="I358" s="70">
        <v>12.54</v>
      </c>
      <c r="J358" s="67">
        <v>61.36</v>
      </c>
      <c r="K358" s="73"/>
      <c r="L358" s="76">
        <v>3.01</v>
      </c>
    </row>
    <row r="359" spans="1:12" ht="14.4" x14ac:dyDescent="0.3">
      <c r="A359" s="15"/>
      <c r="B359" s="16"/>
      <c r="C359" s="11"/>
      <c r="D359" s="7" t="s">
        <v>32</v>
      </c>
      <c r="E359" s="79" t="s">
        <v>50</v>
      </c>
      <c r="F359" s="67">
        <v>60</v>
      </c>
      <c r="G359" s="67">
        <v>3.36</v>
      </c>
      <c r="H359" s="67">
        <v>1.32</v>
      </c>
      <c r="I359" s="70">
        <v>29.64</v>
      </c>
      <c r="J359" s="67">
        <v>137.94</v>
      </c>
      <c r="K359" s="73"/>
      <c r="L359" s="76">
        <v>4.2</v>
      </c>
    </row>
    <row r="360" spans="1:12" ht="14.4" x14ac:dyDescent="0.3">
      <c r="A360" s="15"/>
      <c r="B360" s="16"/>
      <c r="C360" s="11"/>
      <c r="D360" s="92" t="s">
        <v>24</v>
      </c>
      <c r="E360" s="80" t="s">
        <v>58</v>
      </c>
      <c r="F360" s="82">
        <v>100</v>
      </c>
      <c r="G360" s="82">
        <v>0.4</v>
      </c>
      <c r="H360" s="82">
        <v>0.4</v>
      </c>
      <c r="I360" s="86">
        <v>9.8000000000000007</v>
      </c>
      <c r="J360" s="82">
        <v>47</v>
      </c>
      <c r="K360" s="88" t="s">
        <v>64</v>
      </c>
      <c r="L360" s="84">
        <v>12.39</v>
      </c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950</v>
      </c>
      <c r="G363" s="21">
        <f t="shared" ref="G363" si="259">SUM(G354:G362)</f>
        <v>38.51</v>
      </c>
      <c r="H363" s="21">
        <f t="shared" ref="H363" si="260">SUM(H354:H362)</f>
        <v>25.759999999999998</v>
      </c>
      <c r="I363" s="21">
        <f t="shared" ref="I363" si="261">SUM(I354:I362)</f>
        <v>113.61</v>
      </c>
      <c r="J363" s="21">
        <f t="shared" ref="J363" si="262">SUM(J354:J362)</f>
        <v>792.47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9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9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9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thickBot="1" x14ac:dyDescent="0.3">
      <c r="A383" s="36">
        <f>A342</f>
        <v>2</v>
      </c>
      <c r="B383" s="36">
        <f>B342</f>
        <v>9</v>
      </c>
      <c r="C383" s="61" t="s">
        <v>4</v>
      </c>
      <c r="D383" s="62"/>
      <c r="E383" s="33"/>
      <c r="F383" s="34">
        <f>F349+F353+F363+F368+F375+F382</f>
        <v>1520</v>
      </c>
      <c r="G383" s="34">
        <f t="shared" ref="G383" si="279">G349+G353+G363+G368+G375+G382</f>
        <v>61.349999999999994</v>
      </c>
      <c r="H383" s="34">
        <f t="shared" ref="H383" si="280">H349+H353+H363+H368+H375+H382</f>
        <v>42.22</v>
      </c>
      <c r="I383" s="34">
        <f t="shared" ref="I383" si="281">I349+I353+I363+I368+I375+I382</f>
        <v>206.98000000000002</v>
      </c>
      <c r="J383" s="34">
        <f t="shared" ref="J383" si="282">J349+J353+J363+J368+J375+J382</f>
        <v>1431.8899999999999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10</v>
      </c>
      <c r="C384" s="24" t="s">
        <v>20</v>
      </c>
      <c r="D384" s="5" t="s">
        <v>21</v>
      </c>
      <c r="E384" s="89" t="s">
        <v>159</v>
      </c>
      <c r="F384" s="66">
        <v>60</v>
      </c>
      <c r="G384" s="66">
        <v>1.63</v>
      </c>
      <c r="H384" s="66">
        <v>8.6199999999999992</v>
      </c>
      <c r="I384" s="69">
        <v>8.7200000000000006</v>
      </c>
      <c r="J384" s="66">
        <v>80.28</v>
      </c>
      <c r="K384" s="72" t="s">
        <v>65</v>
      </c>
      <c r="L384" s="75">
        <v>9.26</v>
      </c>
    </row>
    <row r="385" spans="1:12" ht="28.8" x14ac:dyDescent="0.3">
      <c r="A385" s="25"/>
      <c r="B385" s="16"/>
      <c r="C385" s="11"/>
      <c r="D385" s="91" t="s">
        <v>21</v>
      </c>
      <c r="E385" s="79" t="s">
        <v>160</v>
      </c>
      <c r="F385" s="67">
        <v>240</v>
      </c>
      <c r="G385" s="67">
        <v>15</v>
      </c>
      <c r="H385" s="67">
        <v>18</v>
      </c>
      <c r="I385" s="70">
        <v>23</v>
      </c>
      <c r="J385" s="67">
        <v>270</v>
      </c>
      <c r="K385" s="79" t="s">
        <v>161</v>
      </c>
      <c r="L385" s="76">
        <v>58.84</v>
      </c>
    </row>
    <row r="386" spans="1:12" ht="14.4" x14ac:dyDescent="0.3">
      <c r="A386" s="25"/>
      <c r="B386" s="16"/>
      <c r="C386" s="11"/>
      <c r="D386" s="92" t="s">
        <v>31</v>
      </c>
      <c r="E386" s="79" t="s">
        <v>135</v>
      </c>
      <c r="F386" s="67">
        <v>200</v>
      </c>
      <c r="G386" s="67">
        <v>0.66</v>
      </c>
      <c r="H386" s="67">
        <v>0.18</v>
      </c>
      <c r="I386" s="70">
        <v>32.01</v>
      </c>
      <c r="J386" s="67">
        <v>132.80000000000001</v>
      </c>
      <c r="K386" s="73" t="s">
        <v>110</v>
      </c>
      <c r="L386" s="76">
        <v>6.05</v>
      </c>
    </row>
    <row r="387" spans="1:12" ht="14.4" x14ac:dyDescent="0.3">
      <c r="A387" s="25"/>
      <c r="B387" s="16"/>
      <c r="C387" s="11"/>
      <c r="D387" s="92" t="s">
        <v>33</v>
      </c>
      <c r="E387" s="80" t="s">
        <v>49</v>
      </c>
      <c r="F387" s="82">
        <v>30</v>
      </c>
      <c r="G387" s="82">
        <v>1.68</v>
      </c>
      <c r="H387" s="82">
        <v>0.66</v>
      </c>
      <c r="I387" s="86">
        <v>14.82</v>
      </c>
      <c r="J387" s="82">
        <v>69.97</v>
      </c>
      <c r="K387" s="88"/>
      <c r="L387" s="84">
        <v>3.01</v>
      </c>
    </row>
    <row r="388" spans="1:12" ht="14.4" x14ac:dyDescent="0.3">
      <c r="A388" s="25"/>
      <c r="B388" s="16"/>
      <c r="C388" s="11"/>
      <c r="D388" s="92" t="s">
        <v>32</v>
      </c>
      <c r="E388" s="79" t="s">
        <v>50</v>
      </c>
      <c r="F388" s="67">
        <v>40</v>
      </c>
      <c r="G388" s="67">
        <v>3.16</v>
      </c>
      <c r="H388" s="67">
        <v>0.66</v>
      </c>
      <c r="I388" s="67">
        <v>19.32</v>
      </c>
      <c r="J388" s="67">
        <v>93.52</v>
      </c>
      <c r="K388" s="52"/>
      <c r="L388" s="76">
        <v>2.8</v>
      </c>
    </row>
    <row r="389" spans="1:12" ht="15" thickBot="1" x14ac:dyDescent="0.35">
      <c r="A389" s="25"/>
      <c r="B389" s="16"/>
      <c r="C389" s="11"/>
      <c r="D389" s="91" t="s">
        <v>109</v>
      </c>
      <c r="E389" s="99" t="s">
        <v>146</v>
      </c>
      <c r="F389" s="100">
        <v>12</v>
      </c>
      <c r="G389" s="100">
        <v>0.97</v>
      </c>
      <c r="H389" s="100">
        <v>2.34</v>
      </c>
      <c r="I389" s="102">
        <v>8.5399999999999991</v>
      </c>
      <c r="J389" s="100">
        <v>49.38</v>
      </c>
      <c r="K389" s="52"/>
      <c r="L389" s="101">
        <v>3.63</v>
      </c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582</v>
      </c>
      <c r="G391" s="21">
        <f t="shared" ref="G391" si="284">SUM(G384:G390)</f>
        <v>23.099999999999998</v>
      </c>
      <c r="H391" s="21">
        <f t="shared" ref="H391" si="285">SUM(H384:H390)</f>
        <v>30.459999999999997</v>
      </c>
      <c r="I391" s="21">
        <f t="shared" ref="I391" si="286">SUM(I384:I390)</f>
        <v>106.41</v>
      </c>
      <c r="J391" s="21">
        <f t="shared" ref="J391" si="287">SUM(J384:J390)</f>
        <v>695.94999999999993</v>
      </c>
      <c r="K391" s="27"/>
      <c r="L391" s="21">
        <f t="shared" ref="L391:L433" si="288">SUM(L384:L390)</f>
        <v>83.59</v>
      </c>
    </row>
    <row r="392" spans="1:12" ht="14.4" x14ac:dyDescent="0.3">
      <c r="A392" s="28">
        <f>A384</f>
        <v>2</v>
      </c>
      <c r="B392" s="14">
        <f>B384</f>
        <v>10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10</v>
      </c>
      <c r="C396" s="10" t="s">
        <v>26</v>
      </c>
      <c r="D396" s="7"/>
      <c r="E396" s="78" t="s">
        <v>162</v>
      </c>
      <c r="F396" s="81">
        <v>60</v>
      </c>
      <c r="G396" s="81">
        <v>2.11</v>
      </c>
      <c r="H396" s="81">
        <v>0.97</v>
      </c>
      <c r="I396" s="85">
        <v>4.25</v>
      </c>
      <c r="J396" s="81">
        <v>33.71</v>
      </c>
      <c r="K396" s="87" t="s">
        <v>78</v>
      </c>
      <c r="L396" s="83">
        <v>14.12</v>
      </c>
    </row>
    <row r="397" spans="1:12" ht="14.4" x14ac:dyDescent="0.3">
      <c r="A397" s="25"/>
      <c r="B397" s="16"/>
      <c r="C397" s="11"/>
      <c r="D397" s="7" t="s">
        <v>28</v>
      </c>
      <c r="E397" s="79" t="s">
        <v>163</v>
      </c>
      <c r="F397" s="67">
        <v>250</v>
      </c>
      <c r="G397" s="67">
        <v>1.97</v>
      </c>
      <c r="H397" s="67">
        <v>5.43</v>
      </c>
      <c r="I397" s="70">
        <v>12.11</v>
      </c>
      <c r="J397" s="67">
        <v>85.75</v>
      </c>
      <c r="K397" s="73" t="s">
        <v>166</v>
      </c>
      <c r="L397" s="76">
        <v>10.76</v>
      </c>
    </row>
    <row r="398" spans="1:12" ht="28.8" x14ac:dyDescent="0.3">
      <c r="A398" s="25"/>
      <c r="B398" s="16"/>
      <c r="C398" s="11"/>
      <c r="D398" s="7" t="s">
        <v>29</v>
      </c>
      <c r="E398" s="79" t="s">
        <v>164</v>
      </c>
      <c r="F398" s="67">
        <v>240</v>
      </c>
      <c r="G398" s="67">
        <v>24</v>
      </c>
      <c r="H398" s="67">
        <v>39</v>
      </c>
      <c r="I398" s="70">
        <v>19</v>
      </c>
      <c r="J398" s="67">
        <v>391</v>
      </c>
      <c r="K398" s="79" t="s">
        <v>167</v>
      </c>
      <c r="L398" s="76">
        <v>56.42</v>
      </c>
    </row>
    <row r="399" spans="1:12" ht="14.4" x14ac:dyDescent="0.3">
      <c r="A399" s="25"/>
      <c r="B399" s="16"/>
      <c r="C399" s="11"/>
      <c r="D399" s="92" t="s">
        <v>31</v>
      </c>
      <c r="E399" s="79" t="s">
        <v>165</v>
      </c>
      <c r="F399" s="67">
        <v>200</v>
      </c>
      <c r="G399" s="67">
        <v>4.07</v>
      </c>
      <c r="H399" s="67">
        <v>3.5</v>
      </c>
      <c r="I399" s="70">
        <v>17.5</v>
      </c>
      <c r="J399" s="67">
        <v>117.78</v>
      </c>
      <c r="K399" s="73" t="s">
        <v>168</v>
      </c>
      <c r="L399" s="76">
        <v>13.78</v>
      </c>
    </row>
    <row r="400" spans="1:12" ht="14.4" x14ac:dyDescent="0.3">
      <c r="A400" s="25"/>
      <c r="B400" s="16"/>
      <c r="C400" s="11"/>
      <c r="D400" s="92" t="s">
        <v>32</v>
      </c>
      <c r="E400" s="79" t="s">
        <v>50</v>
      </c>
      <c r="F400" s="67">
        <v>60</v>
      </c>
      <c r="G400" s="67">
        <v>3.36</v>
      </c>
      <c r="H400" s="67">
        <v>1.32</v>
      </c>
      <c r="I400" s="70">
        <v>29.64</v>
      </c>
      <c r="J400" s="67">
        <v>137.94</v>
      </c>
      <c r="K400" s="73"/>
      <c r="L400" s="76">
        <v>4.2</v>
      </c>
    </row>
    <row r="401" spans="1:12" ht="14.4" x14ac:dyDescent="0.3">
      <c r="A401" s="25"/>
      <c r="B401" s="16"/>
      <c r="C401" s="11"/>
      <c r="D401" s="92" t="s">
        <v>33</v>
      </c>
      <c r="E401" s="79" t="s">
        <v>49</v>
      </c>
      <c r="F401" s="67">
        <v>30</v>
      </c>
      <c r="G401" s="67">
        <v>1.99</v>
      </c>
      <c r="H401" s="67">
        <v>0.36</v>
      </c>
      <c r="I401" s="70">
        <v>12.54</v>
      </c>
      <c r="J401" s="67">
        <v>61.36</v>
      </c>
      <c r="K401" s="73"/>
      <c r="L401" s="76">
        <v>3.01</v>
      </c>
    </row>
    <row r="402" spans="1:12" ht="14.4" x14ac:dyDescent="0.3">
      <c r="A402" s="25"/>
      <c r="B402" s="16"/>
      <c r="C402" s="11"/>
      <c r="D402" s="92" t="s">
        <v>24</v>
      </c>
      <c r="E402" s="80" t="s">
        <v>58</v>
      </c>
      <c r="F402" s="82">
        <v>100</v>
      </c>
      <c r="G402" s="82">
        <v>0.4</v>
      </c>
      <c r="H402" s="82">
        <v>0.4</v>
      </c>
      <c r="I402" s="86">
        <v>9.8000000000000007</v>
      </c>
      <c r="J402" s="82">
        <v>47</v>
      </c>
      <c r="K402" s="88" t="s">
        <v>64</v>
      </c>
      <c r="L402" s="84">
        <v>12.39</v>
      </c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940</v>
      </c>
      <c r="G405" s="21">
        <f t="shared" ref="G405" si="294">SUM(G396:G404)</f>
        <v>37.9</v>
      </c>
      <c r="H405" s="21">
        <f t="shared" ref="H405" si="295">SUM(H396:H404)</f>
        <v>50.98</v>
      </c>
      <c r="I405" s="21">
        <f t="shared" ref="I405" si="296">SUM(I396:I404)</f>
        <v>104.83999999999999</v>
      </c>
      <c r="J405" s="21">
        <f t="shared" ref="J405" si="297">SUM(J396:J404)</f>
        <v>874.54000000000008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10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10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10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10</v>
      </c>
      <c r="C425" s="61" t="s">
        <v>4</v>
      </c>
      <c r="D425" s="62"/>
      <c r="E425" s="33"/>
      <c r="F425" s="34">
        <f>F391+F395+F405+F410+F417+F424</f>
        <v>1522</v>
      </c>
      <c r="G425" s="34">
        <f t="shared" ref="G425" si="314">G391+G395+G405+G410+G417+G424</f>
        <v>61</v>
      </c>
      <c r="H425" s="34">
        <f t="shared" ref="H425" si="315">H391+H395+H405+H410+H417+H424</f>
        <v>81.44</v>
      </c>
      <c r="I425" s="34">
        <f t="shared" ref="I425" si="316">I391+I395+I405+I410+I417+I424</f>
        <v>211.25</v>
      </c>
      <c r="J425" s="34">
        <f t="shared" ref="J425" si="317">J391+J395+J405+J410+J417+J424</f>
        <v>1570.49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1467.9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58.7</v>
      </c>
      <c r="H594" s="42">
        <f t="shared" si="456"/>
        <v>52.503</v>
      </c>
      <c r="I594" s="42">
        <f t="shared" si="456"/>
        <v>221.89600000000002</v>
      </c>
      <c r="J594" s="42">
        <f t="shared" si="456"/>
        <v>1464.454</v>
      </c>
      <c r="K594" s="42"/>
      <c r="L594" s="42" t="e">
        <f t="shared" ca="1" si="456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2023-10-17T18:32:25Z</dcterms:modified>
</cp:coreProperties>
</file>